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Foglio1" sheetId="1" r:id="rId1"/>
    <sheet name="Foglio2" sheetId="2" r:id="rId2"/>
    <sheet name="Foglio3" sheetId="3" r:id="rId3"/>
    <sheet name="Foglio4" sheetId="4" r:id="rId4"/>
    <sheet name="Foglio5" sheetId="5" r:id="rId5"/>
  </sheets>
  <definedNames/>
  <calcPr fullCalcOnLoad="1"/>
</workbook>
</file>

<file path=xl/sharedStrings.xml><?xml version="1.0" encoding="utf-8"?>
<sst xmlns="http://schemas.openxmlformats.org/spreadsheetml/2006/main" count="31" uniqueCount="31">
  <si>
    <t>ELETTORI</t>
  </si>
  <si>
    <t>VOTANTI</t>
  </si>
  <si>
    <t>% VOTANTI</t>
  </si>
  <si>
    <t>POPOLO DELLA LIBERTA'</t>
  </si>
  <si>
    <t>PARTITO DEMOCARTICO</t>
  </si>
  <si>
    <t>LEGA NORD</t>
  </si>
  <si>
    <t>DI PIETRO-IDV</t>
  </si>
  <si>
    <t>UDC</t>
  </si>
  <si>
    <t>RIF.COMUN.SINISTRA EUROPEA-COM.IT.</t>
  </si>
  <si>
    <t>PANNELLA-BONINO</t>
  </si>
  <si>
    <t>SINISTRA E LIBERTA'</t>
  </si>
  <si>
    <t>LA DESTRA-MPA-PENSIONATI-ALL. DI CENTRO</t>
  </si>
  <si>
    <t>PARTITO COMUN. DEI LAVORATORI</t>
  </si>
  <si>
    <t>FIAMMA TRICOLORE</t>
  </si>
  <si>
    <t>FORZA NUOVA</t>
  </si>
  <si>
    <t>VALLEE D'AOSTE</t>
  </si>
  <si>
    <t>AUTONOMIE LIBERTE' DEMOCRATIE</t>
  </si>
  <si>
    <t>LIBERAL DEMOCRATICI-MAIE</t>
  </si>
  <si>
    <t>TOTALE VOTI VALIDI</t>
  </si>
  <si>
    <t>SCHEDE BIANCHE</t>
  </si>
  <si>
    <t>SCHEDE NULLE</t>
  </si>
  <si>
    <t>SCHEDE CONTESTATE NON ASSEGNATE</t>
  </si>
  <si>
    <t>ALESSANDRIA</t>
  </si>
  <si>
    <t>ASTI</t>
  </si>
  <si>
    <t>BIELLA</t>
  </si>
  <si>
    <t>CUNEO</t>
  </si>
  <si>
    <t>NOVARA</t>
  </si>
  <si>
    <t>TORINO</t>
  </si>
  <si>
    <t>VERBANO-CUSIO-OSSOLA</t>
  </si>
  <si>
    <t>TOTALE PIEMONTE</t>
  </si>
  <si>
    <t>VERCELLI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</si>
</sst>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/>
    </xf>
    <xf numFmtId="3" fontId="2" fillId="0" borderId="3" xfId="0" applyNumberFormat="1" applyFont="1" applyBorder="1" applyAlignment="1">
      <alignment/>
    </xf>
    <xf numFmtId="10" fontId="2" fillId="0" borderId="3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0" borderId="4" xfId="0" applyFont="1" applyBorder="1" applyAlignment="1">
      <alignment/>
    </xf>
    <xf numFmtId="3" fontId="2" fillId="0" borderId="4" xfId="0" applyNumberFormat="1" applyFont="1" applyBorder="1" applyAlignment="1">
      <alignment/>
    </xf>
    <xf numFmtId="3" fontId="2" fillId="0" borderId="5" xfId="0" applyNumberFormat="1" applyFont="1" applyBorder="1" applyAlignment="1">
      <alignment/>
    </xf>
    <xf numFmtId="10" fontId="2" fillId="0" borderId="5" xfId="0" applyNumberFormat="1" applyFont="1" applyBorder="1" applyAlignment="1">
      <alignment/>
    </xf>
    <xf numFmtId="0" fontId="1" fillId="0" borderId="4" xfId="0" applyFont="1" applyBorder="1" applyAlignment="1">
      <alignment vertical="top" wrapText="1"/>
    </xf>
    <xf numFmtId="0" fontId="1" fillId="0" borderId="1" xfId="0" applyFont="1" applyBorder="1" applyAlignment="1">
      <alignment/>
    </xf>
    <xf numFmtId="3" fontId="1" fillId="0" borderId="1" xfId="0" applyNumberFormat="1" applyFont="1" applyBorder="1" applyAlignment="1">
      <alignment/>
    </xf>
    <xf numFmtId="10" fontId="1" fillId="0" borderId="1" xfId="0" applyNumberFormat="1" applyFont="1" applyBorder="1" applyAlignment="1">
      <alignment/>
    </xf>
    <xf numFmtId="10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AP14"/>
  <sheetViews>
    <sheetView tabSelected="1" workbookViewId="0" topLeftCell="A1">
      <selection activeCell="B10" sqref="B10"/>
    </sheetView>
  </sheetViews>
  <sheetFormatPr defaultColWidth="9.140625" defaultRowHeight="12.75"/>
  <cols>
    <col min="1" max="1" width="15.421875" style="8" bestFit="1" customWidth="1"/>
    <col min="2" max="2" width="8.28125" style="8" bestFit="1" customWidth="1"/>
    <col min="3" max="4" width="7.8515625" style="8" bestFit="1" customWidth="1"/>
    <col min="5" max="5" width="6.57421875" style="8" bestFit="1" customWidth="1"/>
    <col min="6" max="6" width="6.28125" style="8" bestFit="1" customWidth="1"/>
    <col min="7" max="7" width="6.57421875" style="8" bestFit="1" customWidth="1"/>
    <col min="8" max="8" width="6.28125" style="8" bestFit="1" customWidth="1"/>
    <col min="9" max="9" width="6.57421875" style="8" bestFit="1" customWidth="1"/>
    <col min="10" max="10" width="6.28125" style="8" bestFit="1" customWidth="1"/>
    <col min="11" max="11" width="6.57421875" style="8" bestFit="1" customWidth="1"/>
    <col min="12" max="12" width="6.28125" style="8" bestFit="1" customWidth="1"/>
    <col min="13" max="13" width="6.57421875" style="8" bestFit="1" customWidth="1"/>
    <col min="14" max="14" width="5.421875" style="8" bestFit="1" customWidth="1"/>
    <col min="15" max="15" width="5.7109375" style="8" bestFit="1" customWidth="1"/>
    <col min="16" max="16" width="5.421875" style="8" bestFit="1" customWidth="1"/>
    <col min="17" max="17" width="5.7109375" style="8" bestFit="1" customWidth="1"/>
    <col min="18" max="18" width="5.421875" style="8" bestFit="1" customWidth="1"/>
    <col min="19" max="19" width="5.7109375" style="8" bestFit="1" customWidth="1"/>
    <col min="20" max="20" width="5.421875" style="8" bestFit="1" customWidth="1"/>
    <col min="21" max="21" width="5.7109375" style="8" bestFit="1" customWidth="1"/>
    <col min="22" max="22" width="5.421875" style="8" bestFit="1" customWidth="1"/>
    <col min="23" max="23" width="5.7109375" style="8" bestFit="1" customWidth="1"/>
    <col min="24" max="24" width="5.421875" style="8" bestFit="1" customWidth="1"/>
    <col min="25" max="25" width="5.7109375" style="8" bestFit="1" customWidth="1"/>
    <col min="26" max="26" width="5.421875" style="8" bestFit="1" customWidth="1"/>
    <col min="27" max="27" width="5.7109375" style="8" bestFit="1" customWidth="1"/>
    <col min="28" max="28" width="5.421875" style="8" bestFit="1" customWidth="1"/>
    <col min="29" max="29" width="4.8515625" style="8" bestFit="1" customWidth="1"/>
    <col min="30" max="30" width="5.421875" style="8" bestFit="1" customWidth="1"/>
    <col min="31" max="31" width="4.8515625" style="8" bestFit="1" customWidth="1"/>
    <col min="32" max="32" width="5.421875" style="8" bestFit="1" customWidth="1"/>
    <col min="33" max="33" width="4.8515625" style="8" bestFit="1" customWidth="1"/>
    <col min="34" max="34" width="5.421875" style="8" bestFit="1" customWidth="1"/>
    <col min="35" max="35" width="7.8515625" style="8" bestFit="1" customWidth="1"/>
    <col min="36" max="36" width="5.7109375" style="8" bestFit="1" customWidth="1"/>
    <col min="37" max="37" width="5.421875" style="8" bestFit="1" customWidth="1"/>
    <col min="38" max="38" width="5.7109375" style="8" bestFit="1" customWidth="1"/>
    <col min="39" max="39" width="5.421875" style="8" bestFit="1" customWidth="1"/>
    <col min="40" max="40" width="4.8515625" style="8" bestFit="1" customWidth="1"/>
    <col min="41" max="41" width="5.421875" style="8" bestFit="1" customWidth="1"/>
    <col min="42" max="16384" width="9.140625" style="8" customWidth="1"/>
  </cols>
  <sheetData>
    <row r="4" spans="2:41" s="1" customFormat="1" ht="47.25" customHeight="1">
      <c r="B4" s="2" t="s">
        <v>0</v>
      </c>
      <c r="C4" s="2" t="s">
        <v>1</v>
      </c>
      <c r="D4" s="2" t="s">
        <v>2</v>
      </c>
      <c r="E4" s="3" t="s">
        <v>3</v>
      </c>
      <c r="F4" s="3"/>
      <c r="G4" s="3" t="s">
        <v>4</v>
      </c>
      <c r="H4" s="3"/>
      <c r="I4" s="3" t="s">
        <v>5</v>
      </c>
      <c r="J4" s="3"/>
      <c r="K4" s="3" t="s">
        <v>6</v>
      </c>
      <c r="L4" s="3"/>
      <c r="M4" s="3" t="s">
        <v>7</v>
      </c>
      <c r="N4" s="3"/>
      <c r="O4" s="3" t="s">
        <v>8</v>
      </c>
      <c r="P4" s="3"/>
      <c r="Q4" s="3" t="s">
        <v>9</v>
      </c>
      <c r="R4" s="3"/>
      <c r="S4" s="3" t="s">
        <v>10</v>
      </c>
      <c r="T4" s="3"/>
      <c r="U4" s="3" t="s">
        <v>11</v>
      </c>
      <c r="V4" s="3"/>
      <c r="W4" s="3" t="s">
        <v>12</v>
      </c>
      <c r="X4" s="3"/>
      <c r="Y4" s="3" t="s">
        <v>13</v>
      </c>
      <c r="Z4" s="3"/>
      <c r="AA4" s="3" t="s">
        <v>14</v>
      </c>
      <c r="AB4" s="3"/>
      <c r="AC4" s="3" t="s">
        <v>15</v>
      </c>
      <c r="AD4" s="3"/>
      <c r="AE4" s="3" t="s">
        <v>16</v>
      </c>
      <c r="AF4" s="3"/>
      <c r="AG4" s="3" t="s">
        <v>17</v>
      </c>
      <c r="AH4" s="3"/>
      <c r="AI4" s="2" t="s">
        <v>18</v>
      </c>
      <c r="AJ4" s="3" t="s">
        <v>19</v>
      </c>
      <c r="AK4" s="3"/>
      <c r="AL4" s="3" t="s">
        <v>20</v>
      </c>
      <c r="AM4" s="3"/>
      <c r="AN4" s="3" t="s">
        <v>21</v>
      </c>
      <c r="AO4" s="3"/>
    </row>
    <row r="5" spans="1:42" ht="39.75" customHeight="1">
      <c r="A5" s="4" t="s">
        <v>22</v>
      </c>
      <c r="B5" s="5">
        <v>366191</v>
      </c>
      <c r="C5" s="5">
        <v>265027</v>
      </c>
      <c r="D5" s="6">
        <f>C5/B5</f>
        <v>0.7237397969911876</v>
      </c>
      <c r="E5" s="5">
        <v>88297</v>
      </c>
      <c r="F5" s="6">
        <f>E5/$AI5</f>
        <v>0.3566071493479481</v>
      </c>
      <c r="G5" s="5">
        <v>61494</v>
      </c>
      <c r="H5" s="6">
        <f>G5/$AI5</f>
        <v>0.24835724930634928</v>
      </c>
      <c r="I5" s="5">
        <v>38054</v>
      </c>
      <c r="J5" s="6">
        <f>I5/$AI5</f>
        <v>0.15368957565134508</v>
      </c>
      <c r="K5" s="5">
        <v>16736</v>
      </c>
      <c r="L5" s="6">
        <f>K5/$AI5</f>
        <v>0.06759207279394838</v>
      </c>
      <c r="M5" s="5">
        <v>12971</v>
      </c>
      <c r="N5" s="6">
        <f>M5/$AI5</f>
        <v>0.05238627964927727</v>
      </c>
      <c r="O5" s="5">
        <v>8589</v>
      </c>
      <c r="P5" s="6">
        <f>O5/$AI5</f>
        <v>0.03468859424158835</v>
      </c>
      <c r="Q5" s="5">
        <v>6984</v>
      </c>
      <c r="R5" s="6">
        <f>Q5/$AI5</f>
        <v>0.028206443379118994</v>
      </c>
      <c r="S5" s="5">
        <v>6180</v>
      </c>
      <c r="T5" s="6">
        <f>S5/$AI5</f>
        <v>0.024959309862966118</v>
      </c>
      <c r="U5" s="5">
        <v>1653</v>
      </c>
      <c r="V5" s="6">
        <f>U5/$AI5</f>
        <v>0.006676009579851617</v>
      </c>
      <c r="W5" s="5">
        <v>2203</v>
      </c>
      <c r="X5" s="6">
        <f>W5/$AI5</f>
        <v>0.008897307383190027</v>
      </c>
      <c r="Y5" s="5">
        <v>1957</v>
      </c>
      <c r="Z5" s="6">
        <f>Y5/$AI5</f>
        <v>0.007903781456605937</v>
      </c>
      <c r="AA5" s="5">
        <v>1271</v>
      </c>
      <c r="AB5" s="6">
        <f>AA5/$AI5</f>
        <v>0.005133217287351123</v>
      </c>
      <c r="AC5" s="5">
        <v>473</v>
      </c>
      <c r="AD5" s="6">
        <f>AC5/$AI5</f>
        <v>0.0019103161108710316</v>
      </c>
      <c r="AE5" s="5">
        <v>474</v>
      </c>
      <c r="AF5" s="6">
        <f>AE5/$AI5</f>
        <v>0.0019143548341498285</v>
      </c>
      <c r="AG5" s="5">
        <v>267</v>
      </c>
      <c r="AH5" s="6">
        <f>AG5/$AI5</f>
        <v>0.0010783391154388275</v>
      </c>
      <c r="AI5" s="5">
        <f aca="true" t="shared" si="0" ref="AI5:AI12">SUM(AG5+AE5+AC5+AA5+Y5+W5+U5+S5+Q5+O5+M5+K5+I5+G5+E5)</f>
        <v>247603</v>
      </c>
      <c r="AJ5" s="5">
        <v>9061</v>
      </c>
      <c r="AK5" s="6">
        <f>AJ5/$C5</f>
        <v>0.034188969425756624</v>
      </c>
      <c r="AL5" s="5">
        <v>8348</v>
      </c>
      <c r="AM5" s="6">
        <f>AL5/$C5</f>
        <v>0.03149867749323654</v>
      </c>
      <c r="AN5" s="5">
        <v>15</v>
      </c>
      <c r="AO5" s="6">
        <f>AN5/$C5</f>
        <v>5.659800699551367E-05</v>
      </c>
      <c r="AP5" s="7"/>
    </row>
    <row r="6" spans="1:42" ht="39.75" customHeight="1">
      <c r="A6" s="9" t="s">
        <v>23</v>
      </c>
      <c r="B6" s="10">
        <v>177964</v>
      </c>
      <c r="C6" s="11">
        <v>123582</v>
      </c>
      <c r="D6" s="12">
        <f aca="true" t="shared" si="1" ref="D6:D13">C6/B6</f>
        <v>0.6944213436425345</v>
      </c>
      <c r="E6" s="11">
        <v>39066</v>
      </c>
      <c r="F6" s="12">
        <f aca="true" t="shared" si="2" ref="F6:F13">E6/$AI6</f>
        <v>0.3392795108733412</v>
      </c>
      <c r="G6" s="11">
        <v>26172</v>
      </c>
      <c r="H6" s="12">
        <f>G6/$AI6</f>
        <v>0.2272979920794831</v>
      </c>
      <c r="I6" s="11">
        <v>21324</v>
      </c>
      <c r="J6" s="12">
        <f>I6/$AI6</f>
        <v>0.18519419162092685</v>
      </c>
      <c r="K6" s="11">
        <v>8931</v>
      </c>
      <c r="L6" s="12">
        <f aca="true" t="shared" si="3" ref="L6:L13">K6/$AI6</f>
        <v>0.07756374626554575</v>
      </c>
      <c r="M6" s="11">
        <v>7834</v>
      </c>
      <c r="N6" s="12">
        <f aca="true" t="shared" si="4" ref="N6:N13">M6/$AI6</f>
        <v>0.06803654554297228</v>
      </c>
      <c r="O6" s="11">
        <v>3121</v>
      </c>
      <c r="P6" s="12">
        <f aca="true" t="shared" si="5" ref="P6:P13">O6/$AI6</f>
        <v>0.027105190022927814</v>
      </c>
      <c r="Q6" s="11">
        <v>2986</v>
      </c>
      <c r="R6" s="12">
        <f aca="true" t="shared" si="6" ref="R6:R13">Q6/$AI6</f>
        <v>0.025932745084416037</v>
      </c>
      <c r="S6" s="11">
        <v>1659</v>
      </c>
      <c r="T6" s="12">
        <f aca="true" t="shared" si="7" ref="T6:T13">S6/$AI6</f>
        <v>0.014408045577711387</v>
      </c>
      <c r="U6" s="11">
        <v>836</v>
      </c>
      <c r="V6" s="12">
        <f aca="true" t="shared" si="8" ref="V6:V13">U6/$AI6</f>
        <v>0.007260473841450705</v>
      </c>
      <c r="W6" s="11">
        <v>989</v>
      </c>
      <c r="X6" s="12">
        <f aca="true" t="shared" si="9" ref="X6:X13">W6/$AI6</f>
        <v>0.008589244771764051</v>
      </c>
      <c r="Y6" s="11">
        <v>909</v>
      </c>
      <c r="Z6" s="12">
        <f aca="true" t="shared" si="10" ref="Z6:Z13">Y6/$AI6</f>
        <v>0.007894462585979296</v>
      </c>
      <c r="AA6" s="11">
        <v>594</v>
      </c>
      <c r="AB6" s="12">
        <f aca="true" t="shared" si="11" ref="AB6:AB13">AA6/$AI6</f>
        <v>0.005158757729451817</v>
      </c>
      <c r="AC6" s="11">
        <v>259</v>
      </c>
      <c r="AD6" s="12">
        <f aca="true" t="shared" si="12" ref="AD6:AD13">AC6/$AI6</f>
        <v>0.002249357326478149</v>
      </c>
      <c r="AE6" s="11">
        <v>285</v>
      </c>
      <c r="AF6" s="12">
        <f aca="true" t="shared" si="13" ref="AF6:AF13">AE6/$AI6</f>
        <v>0.002475161536858195</v>
      </c>
      <c r="AG6" s="11">
        <v>179</v>
      </c>
      <c r="AH6" s="12">
        <f aca="true" t="shared" si="14" ref="AH6:AH13">AG6/$AI6</f>
        <v>0.0015545751406933926</v>
      </c>
      <c r="AI6" s="11">
        <f t="shared" si="0"/>
        <v>115144</v>
      </c>
      <c r="AJ6" s="11">
        <v>3993</v>
      </c>
      <c r="AK6" s="12">
        <f aca="true" t="shared" si="15" ref="AK6:AK13">AJ6/$C6</f>
        <v>0.032310530659804826</v>
      </c>
      <c r="AL6" s="11">
        <v>4444</v>
      </c>
      <c r="AM6" s="12">
        <f aca="true" t="shared" si="16" ref="AM6:AM13">AL6/$C6</f>
        <v>0.035959929439562395</v>
      </c>
      <c r="AN6" s="11">
        <v>1</v>
      </c>
      <c r="AO6" s="12">
        <f aca="true" t="shared" si="17" ref="AO6:AO13">AN6/$C6</f>
        <v>8.091793303231863E-06</v>
      </c>
      <c r="AP6" s="7"/>
    </row>
    <row r="7" spans="1:42" ht="39.75" customHeight="1">
      <c r="A7" s="9" t="s">
        <v>24</v>
      </c>
      <c r="B7" s="10">
        <v>158491</v>
      </c>
      <c r="C7" s="11">
        <v>120698</v>
      </c>
      <c r="D7" s="12">
        <f t="shared" si="1"/>
        <v>0.7615448195796607</v>
      </c>
      <c r="E7" s="11">
        <v>40649</v>
      </c>
      <c r="F7" s="12">
        <f t="shared" si="2"/>
        <v>0.3628176406008729</v>
      </c>
      <c r="G7" s="11">
        <v>27030</v>
      </c>
      <c r="H7" s="12">
        <f aca="true" t="shared" si="18" ref="H7:H13">G7/$AI7</f>
        <v>0.24125958388746574</v>
      </c>
      <c r="I7" s="11">
        <v>19113</v>
      </c>
      <c r="J7" s="12">
        <f aca="true" t="shared" si="19" ref="J7:J13">I7/$AI7</f>
        <v>0.17059542829600935</v>
      </c>
      <c r="K7" s="11">
        <v>6716</v>
      </c>
      <c r="L7" s="12">
        <f t="shared" si="3"/>
        <v>0.05994448262627525</v>
      </c>
      <c r="M7" s="11">
        <v>5191</v>
      </c>
      <c r="N7" s="12">
        <f t="shared" si="4"/>
        <v>0.04633290787864723</v>
      </c>
      <c r="O7" s="11">
        <v>3295</v>
      </c>
      <c r="P7" s="12">
        <f t="shared" si="5"/>
        <v>0.029409927077661845</v>
      </c>
      <c r="Q7" s="11">
        <v>3498</v>
      </c>
      <c r="R7" s="12">
        <f t="shared" si="6"/>
        <v>0.031221828503083804</v>
      </c>
      <c r="S7" s="11">
        <v>1630</v>
      </c>
      <c r="T7" s="12">
        <f t="shared" si="7"/>
        <v>0.01454876514008765</v>
      </c>
      <c r="U7" s="11">
        <v>867</v>
      </c>
      <c r="V7" s="12">
        <f t="shared" si="8"/>
        <v>0.0077385149548809765</v>
      </c>
      <c r="W7" s="11">
        <v>994</v>
      </c>
      <c r="X7" s="12">
        <f t="shared" si="9"/>
        <v>0.008872069048617866</v>
      </c>
      <c r="Y7" s="11">
        <v>986</v>
      </c>
      <c r="Z7" s="12">
        <f t="shared" si="10"/>
        <v>0.008800664066335229</v>
      </c>
      <c r="AA7" s="11">
        <v>327</v>
      </c>
      <c r="AB7" s="12">
        <f t="shared" si="11"/>
        <v>0.0029186786508028596</v>
      </c>
      <c r="AC7" s="11">
        <v>1264</v>
      </c>
      <c r="AD7" s="12">
        <f t="shared" si="12"/>
        <v>0.011281987200656925</v>
      </c>
      <c r="AE7" s="11">
        <v>372</v>
      </c>
      <c r="AF7" s="12">
        <f t="shared" si="13"/>
        <v>0.0033203316761427027</v>
      </c>
      <c r="AG7" s="11">
        <v>105</v>
      </c>
      <c r="AH7" s="12">
        <f t="shared" si="14"/>
        <v>0.0009371903924596339</v>
      </c>
      <c r="AI7" s="11">
        <f t="shared" si="0"/>
        <v>112037</v>
      </c>
      <c r="AJ7" s="11">
        <v>3985</v>
      </c>
      <c r="AK7" s="12">
        <f t="shared" si="15"/>
        <v>0.0330162885880462</v>
      </c>
      <c r="AL7" s="11">
        <v>4674</v>
      </c>
      <c r="AM7" s="12">
        <f t="shared" si="16"/>
        <v>0.03872475103150011</v>
      </c>
      <c r="AN7" s="11">
        <v>2</v>
      </c>
      <c r="AO7" s="12">
        <f t="shared" si="17"/>
        <v>1.657028285472833E-05</v>
      </c>
      <c r="AP7" s="7"/>
    </row>
    <row r="8" spans="1:42" ht="39.75" customHeight="1">
      <c r="A8" s="9" t="s">
        <v>25</v>
      </c>
      <c r="B8" s="10">
        <v>475106</v>
      </c>
      <c r="C8" s="11">
        <v>360398</v>
      </c>
      <c r="D8" s="12">
        <f t="shared" si="1"/>
        <v>0.7585633521782508</v>
      </c>
      <c r="E8" s="11">
        <v>101789</v>
      </c>
      <c r="F8" s="12">
        <f t="shared" si="2"/>
        <v>0.3095471243674582</v>
      </c>
      <c r="G8" s="11">
        <v>60228</v>
      </c>
      <c r="H8" s="12">
        <f t="shared" si="18"/>
        <v>0.18315735694822888</v>
      </c>
      <c r="I8" s="11">
        <v>81930</v>
      </c>
      <c r="J8" s="12">
        <f t="shared" si="19"/>
        <v>0.24915458349552355</v>
      </c>
      <c r="K8" s="11">
        <v>23109</v>
      </c>
      <c r="L8" s="12">
        <f t="shared" si="3"/>
        <v>0.07027600720124562</v>
      </c>
      <c r="M8" s="11">
        <v>28513</v>
      </c>
      <c r="N8" s="12">
        <f t="shared" si="4"/>
        <v>0.08670993090696769</v>
      </c>
      <c r="O8" s="11">
        <v>6506</v>
      </c>
      <c r="P8" s="12">
        <f t="shared" si="5"/>
        <v>0.01978517905799922</v>
      </c>
      <c r="Q8" s="11">
        <v>11026</v>
      </c>
      <c r="R8" s="12">
        <f t="shared" si="6"/>
        <v>0.0335307999221487</v>
      </c>
      <c r="S8" s="11">
        <v>5456</v>
      </c>
      <c r="T8" s="12">
        <f t="shared" si="7"/>
        <v>0.01659205916699105</v>
      </c>
      <c r="U8" s="11">
        <v>2351</v>
      </c>
      <c r="V8" s="12">
        <f t="shared" si="8"/>
        <v>0.007149547489295445</v>
      </c>
      <c r="W8" s="11">
        <v>1827</v>
      </c>
      <c r="X8" s="12">
        <f t="shared" si="9"/>
        <v>0.005556028610354223</v>
      </c>
      <c r="Y8" s="11">
        <v>2343</v>
      </c>
      <c r="Z8" s="12">
        <f t="shared" si="10"/>
        <v>0.007125218956792526</v>
      </c>
      <c r="AA8" s="11">
        <v>1578</v>
      </c>
      <c r="AB8" s="12">
        <f t="shared" si="11"/>
        <v>0.0047988030362008565</v>
      </c>
      <c r="AC8" s="11">
        <v>489</v>
      </c>
      <c r="AD8" s="12">
        <f t="shared" si="12"/>
        <v>0.0014870815492409497</v>
      </c>
      <c r="AE8" s="11">
        <v>1243</v>
      </c>
      <c r="AF8" s="12">
        <f t="shared" si="13"/>
        <v>0.0037800457376411054</v>
      </c>
      <c r="AG8" s="11">
        <v>444</v>
      </c>
      <c r="AH8" s="12">
        <f t="shared" si="14"/>
        <v>0.001350233553912028</v>
      </c>
      <c r="AI8" s="11">
        <f t="shared" si="0"/>
        <v>328832</v>
      </c>
      <c r="AJ8" s="11">
        <v>17142</v>
      </c>
      <c r="AK8" s="12">
        <f t="shared" si="15"/>
        <v>0.04756408193164224</v>
      </c>
      <c r="AL8" s="11">
        <v>13664</v>
      </c>
      <c r="AM8" s="12">
        <f t="shared" si="16"/>
        <v>0.03791363992031033</v>
      </c>
      <c r="AN8" s="11">
        <v>760</v>
      </c>
      <c r="AO8" s="12">
        <f t="shared" si="17"/>
        <v>0.0021087797379563704</v>
      </c>
      <c r="AP8" s="7"/>
    </row>
    <row r="9" spans="1:42" ht="39.75" customHeight="1">
      <c r="A9" s="9" t="s">
        <v>26</v>
      </c>
      <c r="B9" s="10">
        <v>293890</v>
      </c>
      <c r="C9" s="11">
        <v>213848</v>
      </c>
      <c r="D9" s="12">
        <f t="shared" si="1"/>
        <v>0.7276463983122937</v>
      </c>
      <c r="E9" s="11">
        <v>73794</v>
      </c>
      <c r="F9" s="12">
        <f t="shared" si="2"/>
        <v>0.36654166149261147</v>
      </c>
      <c r="G9" s="11">
        <v>43094</v>
      </c>
      <c r="H9" s="12">
        <f t="shared" si="18"/>
        <v>0.21405190612194214</v>
      </c>
      <c r="I9" s="11">
        <v>38048</v>
      </c>
      <c r="J9" s="12">
        <f t="shared" si="19"/>
        <v>0.18898795479945363</v>
      </c>
      <c r="K9" s="11">
        <v>13541</v>
      </c>
      <c r="L9" s="12">
        <f t="shared" si="3"/>
        <v>0.06725940643238544</v>
      </c>
      <c r="M9" s="11">
        <v>10581</v>
      </c>
      <c r="N9" s="12">
        <f t="shared" si="4"/>
        <v>0.05255681112628834</v>
      </c>
      <c r="O9" s="11">
        <v>5551</v>
      </c>
      <c r="P9" s="12">
        <f t="shared" si="5"/>
        <v>0.027572333291940893</v>
      </c>
      <c r="Q9" s="11">
        <v>5292</v>
      </c>
      <c r="R9" s="12">
        <f t="shared" si="6"/>
        <v>0.026285856202657394</v>
      </c>
      <c r="S9" s="11">
        <v>4251</v>
      </c>
      <c r="T9" s="12">
        <f t="shared" si="7"/>
        <v>0.021115112380479324</v>
      </c>
      <c r="U9" s="11">
        <v>2110</v>
      </c>
      <c r="V9" s="12">
        <f t="shared" si="8"/>
        <v>0.010480566248603005</v>
      </c>
      <c r="W9" s="11">
        <v>1638</v>
      </c>
      <c r="X9" s="12">
        <f t="shared" si="9"/>
        <v>0.008136098348441574</v>
      </c>
      <c r="Y9" s="11">
        <v>1572</v>
      </c>
      <c r="Z9" s="12">
        <f t="shared" si="10"/>
        <v>0.00780827020985968</v>
      </c>
      <c r="AA9" s="11">
        <v>883</v>
      </c>
      <c r="AB9" s="12">
        <f t="shared" si="11"/>
        <v>0.004385943126785049</v>
      </c>
      <c r="AC9" s="11">
        <v>273</v>
      </c>
      <c r="AD9" s="12">
        <f t="shared" si="12"/>
        <v>0.001356016391406929</v>
      </c>
      <c r="AE9" s="11">
        <v>478</v>
      </c>
      <c r="AF9" s="12">
        <f t="shared" si="13"/>
        <v>0.00237427045821433</v>
      </c>
      <c r="AG9" s="11">
        <v>219</v>
      </c>
      <c r="AH9" s="12">
        <f t="shared" si="14"/>
        <v>0.0010877933689308332</v>
      </c>
      <c r="AI9" s="11">
        <f t="shared" si="0"/>
        <v>201325</v>
      </c>
      <c r="AJ9" s="11">
        <v>5471</v>
      </c>
      <c r="AK9" s="12">
        <f t="shared" si="15"/>
        <v>0.025583592084097117</v>
      </c>
      <c r="AL9" s="11">
        <v>7003</v>
      </c>
      <c r="AM9" s="12">
        <f t="shared" si="16"/>
        <v>0.03274755901387902</v>
      </c>
      <c r="AN9" s="11">
        <v>49</v>
      </c>
      <c r="AO9" s="12">
        <f t="shared" si="17"/>
        <v>0.00022913471250607907</v>
      </c>
      <c r="AP9" s="7"/>
    </row>
    <row r="10" spans="1:42" ht="39.75" customHeight="1">
      <c r="A10" s="9" t="s">
        <v>27</v>
      </c>
      <c r="B10" s="10">
        <v>1835971</v>
      </c>
      <c r="C10" s="11">
        <v>1266679</v>
      </c>
      <c r="D10" s="12">
        <f t="shared" si="1"/>
        <v>0.6899232068480384</v>
      </c>
      <c r="E10" s="11">
        <v>360886</v>
      </c>
      <c r="F10" s="12">
        <f t="shared" si="2"/>
        <v>0.3011511613837302</v>
      </c>
      <c r="G10" s="11">
        <v>331580</v>
      </c>
      <c r="H10" s="12">
        <f t="shared" si="18"/>
        <v>0.2766959707265376</v>
      </c>
      <c r="I10" s="11">
        <v>140808</v>
      </c>
      <c r="J10" s="12">
        <f t="shared" si="19"/>
        <v>0.11750107438947557</v>
      </c>
      <c r="K10" s="11">
        <v>127929</v>
      </c>
      <c r="L10" s="12">
        <f t="shared" si="3"/>
        <v>0.10675384172469761</v>
      </c>
      <c r="M10" s="11">
        <v>73200</v>
      </c>
      <c r="N10" s="12">
        <f t="shared" si="4"/>
        <v>0.06108373562091367</v>
      </c>
      <c r="O10" s="11">
        <v>46287</v>
      </c>
      <c r="P10" s="12">
        <f t="shared" si="5"/>
        <v>0.038625449053076924</v>
      </c>
      <c r="Q10" s="11">
        <v>40354</v>
      </c>
      <c r="R10" s="12">
        <f t="shared" si="6"/>
        <v>0.03367449545418511</v>
      </c>
      <c r="S10" s="11">
        <v>33102</v>
      </c>
      <c r="T10" s="12">
        <f t="shared" si="7"/>
        <v>0.027622866345949237</v>
      </c>
      <c r="U10" s="11">
        <v>9271</v>
      </c>
      <c r="V10" s="12">
        <f t="shared" si="8"/>
        <v>0.007736438701386484</v>
      </c>
      <c r="W10" s="11">
        <v>10029</v>
      </c>
      <c r="X10" s="12">
        <f t="shared" si="9"/>
        <v>0.00836897246642272</v>
      </c>
      <c r="Y10" s="11">
        <v>11191</v>
      </c>
      <c r="Z10" s="12">
        <f t="shared" si="10"/>
        <v>0.009338635045541596</v>
      </c>
      <c r="AA10" s="11">
        <v>4960</v>
      </c>
      <c r="AB10" s="12">
        <f t="shared" si="11"/>
        <v>0.004139007222400707</v>
      </c>
      <c r="AC10" s="11">
        <v>3197</v>
      </c>
      <c r="AD10" s="12">
        <f t="shared" si="12"/>
        <v>0.0026678238084707788</v>
      </c>
      <c r="AE10" s="11">
        <v>3941</v>
      </c>
      <c r="AF10" s="12">
        <f t="shared" si="13"/>
        <v>0.003288674891830885</v>
      </c>
      <c r="AG10" s="11">
        <v>1620</v>
      </c>
      <c r="AH10" s="12">
        <f t="shared" si="14"/>
        <v>0.0013518531653808762</v>
      </c>
      <c r="AI10" s="11">
        <f t="shared" si="0"/>
        <v>1198355</v>
      </c>
      <c r="AJ10" s="11">
        <v>25502</v>
      </c>
      <c r="AK10" s="12">
        <f t="shared" si="15"/>
        <v>0.020132961863266068</v>
      </c>
      <c r="AL10" s="11">
        <v>42560</v>
      </c>
      <c r="AM10" s="12">
        <f t="shared" si="16"/>
        <v>0.033599672845290716</v>
      </c>
      <c r="AN10" s="11">
        <v>262</v>
      </c>
      <c r="AO10" s="12">
        <f t="shared" si="17"/>
        <v>0.00020684009129384793</v>
      </c>
      <c r="AP10" s="7"/>
    </row>
    <row r="11" spans="1:42" ht="39.75" customHeight="1">
      <c r="A11" s="13" t="s">
        <v>28</v>
      </c>
      <c r="B11" s="10">
        <v>141806</v>
      </c>
      <c r="C11" s="11">
        <v>100943</v>
      </c>
      <c r="D11" s="12">
        <f t="shared" si="1"/>
        <v>0.7118387092224588</v>
      </c>
      <c r="E11" s="11">
        <v>35127</v>
      </c>
      <c r="F11" s="12">
        <f t="shared" si="2"/>
        <v>0.37191500174697456</v>
      </c>
      <c r="G11" s="11">
        <v>20935</v>
      </c>
      <c r="H11" s="12">
        <f t="shared" si="18"/>
        <v>0.2216540143357791</v>
      </c>
      <c r="I11" s="11">
        <v>18916</v>
      </c>
      <c r="J11" s="12">
        <f t="shared" si="19"/>
        <v>0.20027739838431322</v>
      </c>
      <c r="K11" s="11">
        <v>5702</v>
      </c>
      <c r="L11" s="12">
        <f t="shared" si="3"/>
        <v>0.0603712056241993</v>
      </c>
      <c r="M11" s="11">
        <v>3826</v>
      </c>
      <c r="N11" s="12">
        <f t="shared" si="4"/>
        <v>0.04050863428940486</v>
      </c>
      <c r="O11" s="11">
        <v>3013</v>
      </c>
      <c r="P11" s="12">
        <f t="shared" si="5"/>
        <v>0.031900814196021136</v>
      </c>
      <c r="Q11" s="11">
        <v>2428</v>
      </c>
      <c r="R11" s="12">
        <f t="shared" si="6"/>
        <v>0.025706995309638006</v>
      </c>
      <c r="S11" s="11">
        <v>1754</v>
      </c>
      <c r="T11" s="12">
        <f t="shared" si="7"/>
        <v>0.018570868934557273</v>
      </c>
      <c r="U11" s="11">
        <v>491</v>
      </c>
      <c r="V11" s="12">
        <f t="shared" si="8"/>
        <v>0.005198572774724984</v>
      </c>
      <c r="W11" s="11">
        <v>689</v>
      </c>
      <c r="X11" s="12">
        <f t="shared" si="9"/>
        <v>0.00729494224396235</v>
      </c>
      <c r="Y11" s="11">
        <v>676</v>
      </c>
      <c r="Z11" s="12">
        <f t="shared" si="10"/>
        <v>0.0071573018242649476</v>
      </c>
      <c r="AA11" s="11">
        <v>312</v>
      </c>
      <c r="AB11" s="12">
        <f t="shared" si="11"/>
        <v>0.003303370072737668</v>
      </c>
      <c r="AC11" s="11">
        <v>207</v>
      </c>
      <c r="AD11" s="12">
        <f t="shared" si="12"/>
        <v>0.0021916589905663373</v>
      </c>
      <c r="AE11" s="11">
        <v>262</v>
      </c>
      <c r="AF11" s="12">
        <f t="shared" si="13"/>
        <v>0.0027739838431322726</v>
      </c>
      <c r="AG11" s="11">
        <v>111</v>
      </c>
      <c r="AH11" s="12">
        <f t="shared" si="14"/>
        <v>0.001175237429723978</v>
      </c>
      <c r="AI11" s="11">
        <f t="shared" si="0"/>
        <v>94449</v>
      </c>
      <c r="AJ11" s="11">
        <v>3023</v>
      </c>
      <c r="AK11" s="12">
        <f t="shared" si="15"/>
        <v>0.029947594186818305</v>
      </c>
      <c r="AL11" s="11">
        <v>3448</v>
      </c>
      <c r="AM11" s="12">
        <f t="shared" si="16"/>
        <v>0.03415789108704913</v>
      </c>
      <c r="AN11" s="11">
        <v>23</v>
      </c>
      <c r="AO11" s="12">
        <f t="shared" si="17"/>
        <v>0.00022785136165955045</v>
      </c>
      <c r="AP11" s="7"/>
    </row>
    <row r="12" spans="1:42" ht="39.75" customHeight="1">
      <c r="A12" s="9" t="s">
        <v>30</v>
      </c>
      <c r="B12" s="10">
        <v>149547</v>
      </c>
      <c r="C12" s="11">
        <v>111240</v>
      </c>
      <c r="D12" s="12">
        <f t="shared" si="1"/>
        <v>0.7438464161768541</v>
      </c>
      <c r="E12" s="11">
        <v>38824</v>
      </c>
      <c r="F12" s="12">
        <f t="shared" si="2"/>
        <v>0.37386489479512736</v>
      </c>
      <c r="G12" s="11">
        <v>22309</v>
      </c>
      <c r="H12" s="12">
        <f t="shared" si="18"/>
        <v>0.214829794405123</v>
      </c>
      <c r="I12" s="11">
        <v>18546</v>
      </c>
      <c r="J12" s="12">
        <f t="shared" si="19"/>
        <v>0.17859309547883864</v>
      </c>
      <c r="K12" s="11">
        <v>6410</v>
      </c>
      <c r="L12" s="12">
        <f t="shared" si="3"/>
        <v>0.06172661177716789</v>
      </c>
      <c r="M12" s="11">
        <v>5187</v>
      </c>
      <c r="N12" s="12">
        <f t="shared" si="4"/>
        <v>0.04994944388270981</v>
      </c>
      <c r="O12" s="11">
        <v>3017</v>
      </c>
      <c r="P12" s="12">
        <f t="shared" si="5"/>
        <v>0.029052915402763734</v>
      </c>
      <c r="Q12" s="11">
        <v>3027</v>
      </c>
      <c r="R12" s="12">
        <f t="shared" si="6"/>
        <v>0.029149212769030767</v>
      </c>
      <c r="S12" s="11">
        <v>1834</v>
      </c>
      <c r="T12" s="12">
        <f t="shared" si="7"/>
        <v>0.01766093697337378</v>
      </c>
      <c r="U12" s="11">
        <v>1358</v>
      </c>
      <c r="V12" s="12">
        <f t="shared" si="8"/>
        <v>0.013077182339063027</v>
      </c>
      <c r="W12" s="11">
        <v>1127</v>
      </c>
      <c r="X12" s="12">
        <f t="shared" si="9"/>
        <v>0.010852713178294573</v>
      </c>
      <c r="Y12" s="11">
        <v>983</v>
      </c>
      <c r="Z12" s="12">
        <f t="shared" si="10"/>
        <v>0.009466031104049304</v>
      </c>
      <c r="AA12" s="11">
        <v>482</v>
      </c>
      <c r="AB12" s="12">
        <f t="shared" si="11"/>
        <v>0.004641533054070971</v>
      </c>
      <c r="AC12" s="11">
        <v>308</v>
      </c>
      <c r="AD12" s="12">
        <f t="shared" si="12"/>
        <v>0.002965958881024604</v>
      </c>
      <c r="AE12" s="11">
        <v>293</v>
      </c>
      <c r="AF12" s="12">
        <f t="shared" si="13"/>
        <v>0.002821512831624055</v>
      </c>
      <c r="AG12" s="11">
        <v>140</v>
      </c>
      <c r="AH12" s="12">
        <f t="shared" si="14"/>
        <v>0.0013481631277384564</v>
      </c>
      <c r="AI12" s="11">
        <f t="shared" si="0"/>
        <v>103845</v>
      </c>
      <c r="AJ12" s="11">
        <v>2987</v>
      </c>
      <c r="AK12" s="12">
        <f t="shared" si="15"/>
        <v>0.026851851851851852</v>
      </c>
      <c r="AL12" s="11">
        <v>4403</v>
      </c>
      <c r="AM12" s="12">
        <f t="shared" si="16"/>
        <v>0.03958108594030924</v>
      </c>
      <c r="AN12" s="11">
        <v>5</v>
      </c>
      <c r="AO12" s="12">
        <f t="shared" si="17"/>
        <v>4.494786048184106E-05</v>
      </c>
      <c r="AP12" s="7"/>
    </row>
    <row r="13" spans="1:42" ht="39.75" customHeight="1">
      <c r="A13" s="14" t="s">
        <v>29</v>
      </c>
      <c r="B13" s="15">
        <f>SUM(B5:B12)</f>
        <v>3598966</v>
      </c>
      <c r="C13" s="15">
        <f>SUM(C5:C12)</f>
        <v>2562415</v>
      </c>
      <c r="D13" s="16">
        <f t="shared" si="1"/>
        <v>0.7119864427727297</v>
      </c>
      <c r="E13" s="15">
        <f>SUM(E5:E12)</f>
        <v>778432</v>
      </c>
      <c r="F13" s="16">
        <f t="shared" si="2"/>
        <v>0.3241319292635296</v>
      </c>
      <c r="G13" s="15">
        <f>SUM(G5:G12)</f>
        <v>592842</v>
      </c>
      <c r="H13" s="16">
        <f t="shared" si="18"/>
        <v>0.24685395925199555</v>
      </c>
      <c r="I13" s="15">
        <f>SUM(I5:I12)</f>
        <v>376739</v>
      </c>
      <c r="J13" s="16">
        <f t="shared" si="19"/>
        <v>0.15687065652338658</v>
      </c>
      <c r="K13" s="15">
        <f>SUM(K5:K12)</f>
        <v>209074</v>
      </c>
      <c r="L13" s="16">
        <f t="shared" si="3"/>
        <v>0.08705649174088832</v>
      </c>
      <c r="M13" s="15">
        <f>SUM(M5:M12)</f>
        <v>147303</v>
      </c>
      <c r="N13" s="16">
        <f t="shared" si="4"/>
        <v>0.06133561515495984</v>
      </c>
      <c r="O13" s="15">
        <f>SUM(O5:O12)</f>
        <v>79379</v>
      </c>
      <c r="P13" s="16">
        <f t="shared" si="5"/>
        <v>0.03305268592890543</v>
      </c>
      <c r="Q13" s="15">
        <f>SUM(Q5:Q12)</f>
        <v>75595</v>
      </c>
      <c r="R13" s="16">
        <f t="shared" si="6"/>
        <v>0.03147706311235473</v>
      </c>
      <c r="S13" s="15">
        <f>SUM(S5:S12)</f>
        <v>55866</v>
      </c>
      <c r="T13" s="16">
        <f t="shared" si="7"/>
        <v>0.023262088866126192</v>
      </c>
      <c r="U13" s="15">
        <f>SUM(U5:U12)</f>
        <v>18937</v>
      </c>
      <c r="V13" s="16">
        <f t="shared" si="8"/>
        <v>0.00788519272648537</v>
      </c>
      <c r="W13" s="15">
        <f>SUM(W5:W12)</f>
        <v>19496</v>
      </c>
      <c r="X13" s="16">
        <f t="shared" si="9"/>
        <v>0.00811795518802127</v>
      </c>
      <c r="Y13" s="15">
        <f>SUM(Y5:Y12)</f>
        <v>20617</v>
      </c>
      <c r="Z13" s="16">
        <f t="shared" si="10"/>
        <v>0.008584729283516336</v>
      </c>
      <c r="AA13" s="15">
        <f>SUM(AA5:AA12)</f>
        <v>10407</v>
      </c>
      <c r="AB13" s="16">
        <f t="shared" si="11"/>
        <v>0.004333379136322186</v>
      </c>
      <c r="AC13" s="15">
        <f>SUM(AC5:AC12)</f>
        <v>6470</v>
      </c>
      <c r="AD13" s="16">
        <f t="shared" si="12"/>
        <v>0.002694048526184736</v>
      </c>
      <c r="AE13" s="15">
        <f>SUM(AE5:AE12)</f>
        <v>7348</v>
      </c>
      <c r="AF13" s="16">
        <f t="shared" si="13"/>
        <v>0.0030596396553949673</v>
      </c>
      <c r="AG13" s="15">
        <f>SUM(AG5:AG12)</f>
        <v>3085</v>
      </c>
      <c r="AH13" s="16">
        <f t="shared" si="14"/>
        <v>0.0012845656419288888</v>
      </c>
      <c r="AI13" s="15">
        <f>SUM(AI5:AI12)</f>
        <v>2401590</v>
      </c>
      <c r="AJ13" s="15">
        <f>SUM(AJ5:AJ12)</f>
        <v>71164</v>
      </c>
      <c r="AK13" s="16">
        <f t="shared" si="15"/>
        <v>0.02777223829863625</v>
      </c>
      <c r="AL13" s="15">
        <f>SUM(AL5:AL12)</f>
        <v>88544</v>
      </c>
      <c r="AM13" s="16">
        <f t="shared" si="16"/>
        <v>0.03455490230895464</v>
      </c>
      <c r="AN13" s="15">
        <f>SUM(AN5:AN12)</f>
        <v>1117</v>
      </c>
      <c r="AO13" s="16">
        <f t="shared" si="17"/>
        <v>0.00043591689870688393</v>
      </c>
      <c r="AP13" s="7"/>
    </row>
    <row r="14" ht="11.25">
      <c r="AO14" s="17"/>
    </row>
  </sheetData>
  <mergeCells count="18">
    <mergeCell ref="E4:F4"/>
    <mergeCell ref="G4:H4"/>
    <mergeCell ref="I4:J4"/>
    <mergeCell ref="AN4:AO4"/>
    <mergeCell ref="AL4:AM4"/>
    <mergeCell ref="AJ4:AK4"/>
    <mergeCell ref="AG4:AH4"/>
    <mergeCell ref="AE4:AF4"/>
    <mergeCell ref="AC4:AD4"/>
    <mergeCell ref="AA4:AB4"/>
    <mergeCell ref="Y4:Z4"/>
    <mergeCell ref="W4:X4"/>
    <mergeCell ref="U4:V4"/>
    <mergeCell ref="S4:T4"/>
    <mergeCell ref="Q4:R4"/>
    <mergeCell ref="O4:P4"/>
    <mergeCell ref="M4:N4"/>
    <mergeCell ref="K4:L4"/>
  </mergeCells>
  <printOptions horizontalCentered="1"/>
  <pageMargins left="0.3937007874015748" right="0.3937007874015748" top="1.7716535433070868" bottom="0.984251968503937" header="0.5118110236220472" footer="0.5118110236220472"/>
  <pageSetup orientation="landscape" paperSize="8" scale="75" r:id="rId1"/>
  <headerFooter alignWithMargins="0">
    <oddHeader>&amp;LElezioni europee 6 - 7 giugno 2009_ Voti di lista per provincia_Piemonte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2009-06-15T10:32:22Z</cp:lastPrinted>
  <dcterms:created xsi:type="dcterms:W3CDTF">2009-06-09T06:53:21Z</dcterms:created>
  <dcterms:modified xsi:type="dcterms:W3CDTF">2009-06-15T10:32:24Z</dcterms:modified>
  <cp:category/>
  <cp:version/>
  <cp:contentType/>
  <cp:contentStatus/>
</cp:coreProperties>
</file>