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L" sheetId="1" r:id="rId1"/>
    <sheet name="AT" sheetId="2" r:id="rId2"/>
    <sheet name="BI" sheetId="3" r:id="rId3"/>
    <sheet name="CN" sheetId="4" r:id="rId4"/>
    <sheet name="NO" sheetId="5" r:id="rId5"/>
    <sheet name="TO" sheetId="6" r:id="rId6"/>
    <sheet name="VCO" sheetId="7" r:id="rId7"/>
    <sheet name="VC" sheetId="8" r:id="rId8"/>
  </sheets>
  <definedNames>
    <definedName name="_xlnm.Print_Titles" localSheetId="0">'AL'!$7:$7</definedName>
    <definedName name="_xlnm.Print_Titles" localSheetId="3">'CN'!$6:$6</definedName>
    <definedName name="_xlnm.Print_Titles" localSheetId="5">'TO'!$6:$6</definedName>
    <definedName name="_xlnm.Print_Titles" localSheetId="7">'VC'!$8:$8</definedName>
  </definedNames>
  <calcPr fullCalcOnLoad="1"/>
</workbook>
</file>

<file path=xl/sharedStrings.xml><?xml version="1.0" encoding="utf-8"?>
<sst xmlns="http://schemas.openxmlformats.org/spreadsheetml/2006/main" count="1087" uniqueCount="832">
  <si>
    <t>ELEZIONI COMUNALI 15 - 16 MAGGIO 2011</t>
  </si>
  <si>
    <t>Provincia di ALESSANDRIA - comuni inferiori</t>
  </si>
  <si>
    <t>COMUNE</t>
  </si>
  <si>
    <t>ELETTORI</t>
  </si>
  <si>
    <t>VOTANTI</t>
  </si>
  <si>
    <t>% VOTANTI</t>
  </si>
  <si>
    <t>CANDIDATO SINDACO</t>
  </si>
  <si>
    <t>LISTA COLLEGATA</t>
  </si>
  <si>
    <t>VOTI</t>
  </si>
  <si>
    <t>%VOTI</t>
  </si>
  <si>
    <t>ELETTO</t>
  </si>
  <si>
    <t>SEGGI</t>
  </si>
  <si>
    <t>ARQUATA SCRIVIA</t>
  </si>
  <si>
    <t>INGLESE DEBORAH</t>
  </si>
  <si>
    <t>LC LA NOSTRA ARQUATA</t>
  </si>
  <si>
    <t>SPINETO PAOLO</t>
  </si>
  <si>
    <t>LC AMICI D'ARQUATA CON SPINETO</t>
  </si>
  <si>
    <t>BASSIGNANA</t>
  </si>
  <si>
    <t>PAGELLA LUIGI ANGELO MARIA</t>
  </si>
  <si>
    <t>LC LA FORZA DELLE IDEE</t>
  </si>
  <si>
    <t>(preced. elez. 28/3/ 2010)</t>
  </si>
  <si>
    <t>PELIZZARI ROSALBA</t>
  </si>
  <si>
    <t>LC CRESCERE INSIEME</t>
  </si>
  <si>
    <t>RAVARINO ENNIO</t>
  </si>
  <si>
    <t>LC VIVERE BASSIGNANA</t>
  </si>
  <si>
    <t>BORGO SAN MARTINO</t>
  </si>
  <si>
    <t>CAPRA MIRCO</t>
  </si>
  <si>
    <t>LC BORGO GIOVANE</t>
  </si>
  <si>
    <t>SASSONE MICHELINO</t>
  </si>
  <si>
    <t>LC BORGO PER TUTTI</t>
  </si>
  <si>
    <t>CASAL CERMELLI</t>
  </si>
  <si>
    <t>MAURIC VITALE</t>
  </si>
  <si>
    <t>LC INSIEME PER CASAL CERMELLI TRADIZIONE E SIVLUPPO</t>
  </si>
  <si>
    <t>BASTIANINO ENRICO MARIO</t>
  </si>
  <si>
    <t>LC TORRE SPIGHE E FOGLIE</t>
  </si>
  <si>
    <t>CASTELNUOVO BORMIDA</t>
  </si>
  <si>
    <t>CONTI SECONDO</t>
  </si>
  <si>
    <t>LC PACE LAVORO LIBERTA'</t>
  </si>
  <si>
    <t>ROGGERO GIOVANNI</t>
  </si>
  <si>
    <t>LC PROGREDIRE INSIEME</t>
  </si>
  <si>
    <t>CASTELNUOVO SCRIVIA</t>
  </si>
  <si>
    <t>FERRARI GIOVANNI</t>
  </si>
  <si>
    <t>LC FERRARI U NITI PER CAMBAIRE</t>
  </si>
  <si>
    <t>LUISE PIERANGELO</t>
  </si>
  <si>
    <t>LC INSIEME PER CASTELNUOVO</t>
  </si>
  <si>
    <t>CASTELSPINA</t>
  </si>
  <si>
    <t>MUSSI CLAUDIO</t>
  </si>
  <si>
    <t>LC VANGA CON SPIGHE E GRAPPOLO D'UVA</t>
  </si>
  <si>
    <t>FERRETTI ELENO</t>
  </si>
  <si>
    <t>LC INSIEME PER CASTELSPINA</t>
  </si>
  <si>
    <t>BEGO ALESSANDRO</t>
  </si>
  <si>
    <t>LEGA NORD</t>
  </si>
  <si>
    <t>CELLA MONTE</t>
  </si>
  <si>
    <t>MARTUCCI DENIS STEFANO detto COPPOLA</t>
  </si>
  <si>
    <t>LC BENE COMUNE</t>
  </si>
  <si>
    <t>FREDDI CARLA</t>
  </si>
  <si>
    <t>LC INTENTI COMUNI</t>
  </si>
  <si>
    <t>GAVI</t>
  </si>
  <si>
    <t>GALLEANI D'AGLIANO NICOLA</t>
  </si>
  <si>
    <t>LC NICOLA GALLEANI D'AGLIANO GAVI CAMBIA E RIPARTE</t>
  </si>
  <si>
    <t>MOLINARI ALESSANDRO</t>
  </si>
  <si>
    <t>SINISTRA UNITA' DELLA SINISTRA PER GAVI</t>
  </si>
  <si>
    <t>ALBANO NICOLETTA RACHELE MARIA</t>
  </si>
  <si>
    <t>LC GAVI NEL CUORE-NICOLETTA ALBANO</t>
  </si>
  <si>
    <t>ISOLA SANT'ANTONIO</t>
  </si>
  <si>
    <t>PALLAVICINI EZIO</t>
  </si>
  <si>
    <t>LC CAMPANILE</t>
  </si>
  <si>
    <t>MERANA</t>
  </si>
  <si>
    <t>PEROCCHIO GIACOMO</t>
  </si>
  <si>
    <t>SICCO SILVANA</t>
  </si>
  <si>
    <t>LC RISORGIMENTO RURALE</t>
  </si>
  <si>
    <t>MONREALE</t>
  </si>
  <si>
    <t>MASSA PAOLA</t>
  </si>
  <si>
    <t xml:space="preserve">LC INSIEME PER MONLEALE </t>
  </si>
  <si>
    <t>MONTE CASTELLO</t>
  </si>
  <si>
    <t xml:space="preserve">PELLUCCHI ROBERTA </t>
  </si>
  <si>
    <t>LC RITORNARE A MONTECASTELLO</t>
  </si>
  <si>
    <t>PENNA GIANLUCA</t>
  </si>
  <si>
    <t>LC VIVERE MONTECASTELLO</t>
  </si>
  <si>
    <t>ROLANDO ALESSANDRO CARLO ALBERTO detto RONNY</t>
  </si>
  <si>
    <t>MORBELLO</t>
  </si>
  <si>
    <t>PESCE GIANGUIDO</t>
  </si>
  <si>
    <t>LC TORRE SU COLLINA ALBERATA</t>
  </si>
  <si>
    <t>BENZI ENRICO</t>
  </si>
  <si>
    <t>LC VIVI MORBELLO</t>
  </si>
  <si>
    <t>ODALENGO GRANDE</t>
  </si>
  <si>
    <t>OLIVERO FABIO</t>
  </si>
  <si>
    <t>LC LISTA NUOVA PER ODALENGO GRANDE</t>
  </si>
  <si>
    <t>ZANELLO ANDREA</t>
  </si>
  <si>
    <t>LC INSIEME EPR UN GRANDE ODALENGO</t>
  </si>
  <si>
    <t>OLIVOLA</t>
  </si>
  <si>
    <t>IANNOTTI VERONICA</t>
  </si>
  <si>
    <t>VOLTA ROBERTO</t>
  </si>
  <si>
    <t>LC GLI OLIVOLESI</t>
  </si>
  <si>
    <t>GROSSI GIANMANUELE</t>
  </si>
  <si>
    <t>LC TORRE CON RAMO D'ULIVO</t>
  </si>
  <si>
    <t>PONTECURONE</t>
  </si>
  <si>
    <t>NOBILE ERNESTO</t>
  </si>
  <si>
    <t>LC TORRE CIVICA</t>
  </si>
  <si>
    <t>RICOTTI MARIALUISA</t>
  </si>
  <si>
    <t>LC FORZA PONTE</t>
  </si>
  <si>
    <t>FELTRI RINO</t>
  </si>
  <si>
    <t>LC PONTECURONE PER NOI</t>
  </si>
  <si>
    <t>PONTI</t>
  </si>
  <si>
    <t>PAROLDI CLAUDIO</t>
  </si>
  <si>
    <t>LC NOI PER PONTI</t>
  </si>
  <si>
    <t>ADORNO GIUSEPPE</t>
  </si>
  <si>
    <t>LC TORRE SU COLLINA</t>
  </si>
  <si>
    <t>SAN SALVATORE MONFERRATO</t>
  </si>
  <si>
    <t>PANCOT RITA</t>
  </si>
  <si>
    <t>LC TUTTI PER SAN SALVATORE</t>
  </si>
  <si>
    <t>TAGLIABUE CORRADO</t>
  </si>
  <si>
    <t>LC IN COMUINE CON TE</t>
  </si>
  <si>
    <t>AMISANO CLAUDIO</t>
  </si>
  <si>
    <t>LC VIVERE SAN SALVATORE</t>
  </si>
  <si>
    <t>TERZO</t>
  </si>
  <si>
    <t>BURLANDO FABIO MASSIMO</t>
  </si>
  <si>
    <t>LC TERZO NUOVA</t>
  </si>
  <si>
    <t>GRILLO VITTORIO GIOVANNI</t>
  </si>
  <si>
    <t>Provincia di ASTI - comuni inferiori</t>
  </si>
  <si>
    <t>CASORZO</t>
  </si>
  <si>
    <t>MUSSA IVANA IN ROATO</t>
  </si>
  <si>
    <t>LC VIVERE CASORZO</t>
  </si>
  <si>
    <t>ZATTI MARCO</t>
  </si>
  <si>
    <t>LC PROGETTO CASORZO MPP</t>
  </si>
  <si>
    <t>CASTELNUOVO BELBO</t>
  </si>
  <si>
    <t>GARINO FRANCESCO NICOLA</t>
  </si>
  <si>
    <t>LC IL NOSTRO CASTELNUOVO</t>
  </si>
  <si>
    <t>MACCARIO FORTUNATO</t>
  </si>
  <si>
    <t>LC PER CASTELNUOVO BELBO</t>
  </si>
  <si>
    <t>CORTANZE</t>
  </si>
  <si>
    <t>AMERIO GABRIELLA</t>
  </si>
  <si>
    <t>LC GABRIELLA AMERIO</t>
  </si>
  <si>
    <t>PESCARMONA CLEMENTE</t>
  </si>
  <si>
    <t>LC RINNOVAMENTO SVILUPPO</t>
  </si>
  <si>
    <t>NIZZA MONFERRATO</t>
  </si>
  <si>
    <t>PESCE FLAVIO</t>
  </si>
  <si>
    <t>LC INSIEME PER NIZZA</t>
  </si>
  <si>
    <t>(preced. elez. 6-7/6/2009)</t>
  </si>
  <si>
    <t>LOVISOLO PIETRO GIOVANNI</t>
  </si>
  <si>
    <t>LC LISTA LOVISOLO PER NIZZA</t>
  </si>
  <si>
    <t>PERFUMO LUIGI</t>
  </si>
  <si>
    <t>LC ALLEANZA PER NIZZA - PERFUMO SINDACO</t>
  </si>
  <si>
    <t>MARTINO LUISELLA</t>
  </si>
  <si>
    <t xml:space="preserve">LEGA NORD </t>
  </si>
  <si>
    <t>OLMO GENTILE</t>
  </si>
  <si>
    <t>ARAMINI MARIA GRAZIA</t>
  </si>
  <si>
    <t>LC TORRE SOVRASTATA DA BANDIERA</t>
  </si>
  <si>
    <t>GANDINI VALTER</t>
  </si>
  <si>
    <t>LC TORRE SU COLLINA CON SIEPE</t>
  </si>
  <si>
    <t>PIOVA' MASSAIA</t>
  </si>
  <si>
    <t>MURGIA ANTONELLO</t>
  </si>
  <si>
    <t>LC INSIEME PER PIOVA'</t>
  </si>
  <si>
    <t>QUARANTI</t>
  </si>
  <si>
    <t>GABUTTO ALESSANDRO</t>
  </si>
  <si>
    <t>LC BANDIERA COMPASSO E BILANCIA</t>
  </si>
  <si>
    <t>PIGELLA GIUSEPPE</t>
  </si>
  <si>
    <t>LC VIVERE QUARANTI</t>
  </si>
  <si>
    <t>CAVALLERO BARTOLOMEO</t>
  </si>
  <si>
    <t>LC E' ORA</t>
  </si>
  <si>
    <t>ROATTO</t>
  </si>
  <si>
    <t>COLOMBO BRUNO</t>
  </si>
  <si>
    <t>LC INSIEME PER ROATTO</t>
  </si>
  <si>
    <t>CALEMMA EMILIANO</t>
  </si>
  <si>
    <t xml:space="preserve">FASCISMO E LIBERTA' </t>
  </si>
  <si>
    <t>CARENA ANDREA CARLO</t>
  </si>
  <si>
    <t>LC LISTA UNITI PER ROATTO</t>
  </si>
  <si>
    <t>SAN PAOLO SOLBRITO</t>
  </si>
  <si>
    <t>ARTICO FLAVIO</t>
  </si>
  <si>
    <t>LC SAN PAOLO SOLBRITO E RINNOVAMENTO</t>
  </si>
  <si>
    <t>VERSE' MARCO</t>
  </si>
  <si>
    <t>LC DUE CAMPANILI</t>
  </si>
  <si>
    <t>GORIA CARLALBERTO</t>
  </si>
  <si>
    <t>LC IMPEGNO E SOLIDARIETA'</t>
  </si>
  <si>
    <t>TORDELLA GIACOMO</t>
  </si>
  <si>
    <t>LC SVILUPPO</t>
  </si>
  <si>
    <t>SCURZOLENGO</t>
  </si>
  <si>
    <t>MAIOCCO GIANNI</t>
  </si>
  <si>
    <t>LC PER L'AMORE DEL PAESE</t>
  </si>
  <si>
    <t>MERANO SILVIO</t>
  </si>
  <si>
    <t>LC IMPEGNO E TRASPARENZA</t>
  </si>
  <si>
    <t>Provincia di BIELLA - comuni inferiori</t>
  </si>
  <si>
    <t>CASTELLETTO CERVO</t>
  </si>
  <si>
    <t>CROLA MICOL</t>
  </si>
  <si>
    <t xml:space="preserve">LA DESTRA </t>
  </si>
  <si>
    <t>TEDESCO ANTONELLA</t>
  </si>
  <si>
    <t>LC INSIEME PER CASTELLETTO CERVO</t>
  </si>
  <si>
    <t>PANTANO ANDREA</t>
  </si>
  <si>
    <t>LC CASTELLETTO CERVO UN FIUME DI IDEE</t>
  </si>
  <si>
    <t>SELVA RENZO</t>
  </si>
  <si>
    <t>LC ANDIAMO AVANTI INSIEME</t>
  </si>
  <si>
    <t>SAVIOLO FEDERICO</t>
  </si>
  <si>
    <t xml:space="preserve">UNIONE DI CENTRO </t>
  </si>
  <si>
    <t>CARNIO SONIA IN VIGNA</t>
  </si>
  <si>
    <t>LC CASTELLETTO CERVO SI CAMBIA!</t>
  </si>
  <si>
    <t>MONTINI GIORDANO</t>
  </si>
  <si>
    <t>LC PER IL NOSTRO PAESE - NOI CON VOI</t>
  </si>
  <si>
    <t>COGGIOLA</t>
  </si>
  <si>
    <t>NICOLA CINZIA IN SECCATORE</t>
  </si>
  <si>
    <t>LC COGGIOLA DOMANI</t>
  </si>
  <si>
    <t>FOGLIA BARBISIN GIANLUCA</t>
  </si>
  <si>
    <t>LC PER IL FUTURO DI COGGIOLA</t>
  </si>
  <si>
    <t>DORZANO</t>
  </si>
  <si>
    <t>MONTI MAURIZIO</t>
  </si>
  <si>
    <t>LC NOI PER DORZANO</t>
  </si>
  <si>
    <t>SEGRE ALBERTO</t>
  </si>
  <si>
    <t>LC INSIEME PER DORZANO</t>
  </si>
  <si>
    <t>MANIA ROBERTA</t>
  </si>
  <si>
    <t>GUSULFINO SERGIO</t>
  </si>
  <si>
    <t>TRIVERO</t>
  </si>
  <si>
    <t>MELLO RELLA CLARA</t>
  </si>
  <si>
    <t>LC PROGETTO PER TRIVERO</t>
  </si>
  <si>
    <t>CIVRA DANO SILVANO</t>
  </si>
  <si>
    <t>LC UNITI PER TRIVERO</t>
  </si>
  <si>
    <t>APRILE ENRICA</t>
  </si>
  <si>
    <t>BIASETTI MASSIMO</t>
  </si>
  <si>
    <t>LC TUTTI PER TRIVERO</t>
  </si>
  <si>
    <t>VEGLIO</t>
  </si>
  <si>
    <t>MARZOLLA NICOLA</t>
  </si>
  <si>
    <t>LC GIOVANI X VEGLIO</t>
  </si>
  <si>
    <t>PICHETTO MARCO</t>
  </si>
  <si>
    <t>LC LISTA PER VEGLIO</t>
  </si>
  <si>
    <t>ZAMBON ELISA</t>
  </si>
  <si>
    <t>Provincia di CUNEO - comuni inferiori</t>
  </si>
  <si>
    <t>BARBARESCO</t>
  </si>
  <si>
    <t>BIANCO ALBERTO</t>
  </si>
  <si>
    <t>LC BARBARESCO E' FUTURO</t>
  </si>
  <si>
    <t>BERGOLO</t>
  </si>
  <si>
    <t>BOIDO STEFANO</t>
  </si>
  <si>
    <t>LC UN FUTURO PER BERGOLO</t>
  </si>
  <si>
    <t>MARONE MARIO</t>
  </si>
  <si>
    <t>LC BERGOLO</t>
  </si>
  <si>
    <t>CAPRAUNA</t>
  </si>
  <si>
    <t>MORDEGLIA MARCO</t>
  </si>
  <si>
    <t>LC INSIEME PER CREDERE IN UN FUTURO</t>
  </si>
  <si>
    <t>CARRARA SEBASTIANO</t>
  </si>
  <si>
    <t>LC PER CAPRAUNA</t>
  </si>
  <si>
    <t>CASALGRASSO</t>
  </si>
  <si>
    <t>TORRE ANTONINO</t>
  </si>
  <si>
    <t>LC CAMPANILE CON OROLOGIO</t>
  </si>
  <si>
    <t>VANZETTI EGIDIO</t>
  </si>
  <si>
    <t>LC BILANCIA CON DUE PIATTI</t>
  </si>
  <si>
    <t>CASTELDELFINO</t>
  </si>
  <si>
    <t>AMORISCO DOMENICO</t>
  </si>
  <si>
    <t>LC UNITI PER LA VILO</t>
  </si>
  <si>
    <t>ALLAIS FABRIZIO</t>
  </si>
  <si>
    <t>BORGNA STEFANO</t>
  </si>
  <si>
    <t>INDIPENDENTI</t>
  </si>
  <si>
    <t>CAVALLERMAGGIORE</t>
  </si>
  <si>
    <t>FERRERO FRANCO</t>
  </si>
  <si>
    <t>PARODI ANTONIO</t>
  </si>
  <si>
    <t>LC CAMBIARE PER CRESCERE</t>
  </si>
  <si>
    <t>TOSELLI CHIARA</t>
  </si>
  <si>
    <t>LC NOI PER CAVALLERMAGGIORE</t>
  </si>
  <si>
    <t>CRISSOLO</t>
  </si>
  <si>
    <t>BESSONE FABRIZIO</t>
  </si>
  <si>
    <t>LC DUE MANI CHE SI STRINGONO</t>
  </si>
  <si>
    <t>PEROTTI ALDO GIOVANNI</t>
  </si>
  <si>
    <t>LC COSTRUIRE INSIEME</t>
  </si>
  <si>
    <t>DEMONTE</t>
  </si>
  <si>
    <t>BERTOLDI MARIO CLAUDIO detto MARIOLINO</t>
  </si>
  <si>
    <t>LC UNIONE DEMONTESE</t>
  </si>
  <si>
    <t>BERRETTA ROBERTO</t>
  </si>
  <si>
    <t>LC TRADIZIONE ED INNOVAZIONE</t>
  </si>
  <si>
    <t>DRONERO</t>
  </si>
  <si>
    <t>ACCHIARDI LIVIO</t>
  </si>
  <si>
    <t>LC INSIEME PER CRESCERE</t>
  </si>
  <si>
    <t>BELLIARDO GIOVANNI detto GIAMPIERO</t>
  </si>
  <si>
    <t>LC PROGETTO DRONERO</t>
  </si>
  <si>
    <t>ENTRACQUE</t>
  </si>
  <si>
    <t>ROSTAGNO GIORGIO</t>
  </si>
  <si>
    <t>LC PER UNA NUOVA ENTRACQUE</t>
  </si>
  <si>
    <t>CARRARO ANGELO</t>
  </si>
  <si>
    <t>LA DESTRA</t>
  </si>
  <si>
    <t>PEPINO GIAN PIETRO MATTEO</t>
  </si>
  <si>
    <t>LC LAVORIAMO INSIEME</t>
  </si>
  <si>
    <t>FRASSINO</t>
  </si>
  <si>
    <t>MATTEODO BERNARDINO</t>
  </si>
  <si>
    <t>GIUSIANO ARMANDO LUIGI</t>
  </si>
  <si>
    <t>LC RAMO STILIZZATO CON FOGLIE</t>
  </si>
  <si>
    <t>GRINZANE CAVOUR</t>
  </si>
  <si>
    <t>MARENGO RENZO</t>
  </si>
  <si>
    <t>LC LISTA RENZO MARENGO</t>
  </si>
  <si>
    <t>SAMPO' FRANCO</t>
  </si>
  <si>
    <t>LC GALLO SU PROMONTORIO CON SOLE</t>
  </si>
  <si>
    <t>LEQUIO TANARO</t>
  </si>
  <si>
    <t>BALOCCO ALESSANDRO</t>
  </si>
  <si>
    <t>NEGRO COSTANZO</t>
  </si>
  <si>
    <t>LC RINNOVAMENTO</t>
  </si>
  <si>
    <t>MARTINIANA PO</t>
  </si>
  <si>
    <t>ALLASIA BRUNO GIOVANNI</t>
  </si>
  <si>
    <t>LC INSIEME PER CONTINUARE A COSTRUIRE E CRESCERE</t>
  </si>
  <si>
    <t>GHIO ALBERTO</t>
  </si>
  <si>
    <t>PAGLIERO RENATO</t>
  </si>
  <si>
    <t>LC INSIEME PER MARTINIANA PO</t>
  </si>
  <si>
    <t>MELLE</t>
  </si>
  <si>
    <t>FINA GIOVANNI</t>
  </si>
  <si>
    <t>LC DUE STELLE ALPINE</t>
  </si>
  <si>
    <t>FINA MASSIMO</t>
  </si>
  <si>
    <t>LC FINA PER MELLE</t>
  </si>
  <si>
    <t>NARZOLE</t>
  </si>
  <si>
    <t>BERNOCCO MARIO</t>
  </si>
  <si>
    <t>LC UNITI PER NARZOLE</t>
  </si>
  <si>
    <t>PREVER FIORENZO</t>
  </si>
  <si>
    <t>LC AMICI PER NARZOLE</t>
  </si>
  <si>
    <t>ONCINO</t>
  </si>
  <si>
    <t>MAZZONI CIRO</t>
  </si>
  <si>
    <t>LC DIFENDIAMO ONCINO</t>
  </si>
  <si>
    <t>ABBURA' PIERO PAOLO</t>
  </si>
  <si>
    <t>LC INSIEME PER ONCINO</t>
  </si>
  <si>
    <t>MATTIO BRUNO</t>
  </si>
  <si>
    <t>LC TRADIZIONE INNOVAZIONE CON TRASPARENZA</t>
  </si>
  <si>
    <t>PEZZOLO VALLE UZZONE</t>
  </si>
  <si>
    <t>SOLARI GIOVANNI</t>
  </si>
  <si>
    <t>LC L'ALTRA PROSPETTIVA</t>
  </si>
  <si>
    <t>SUGLIANO PIERO</t>
  </si>
  <si>
    <t>LC STRETTA DI MANO</t>
  </si>
  <si>
    <t>BISCIA FRANCESCO</t>
  </si>
  <si>
    <t>LC ORIZZONTI NUOVI</t>
  </si>
  <si>
    <t>PONTECHIANALE</t>
  </si>
  <si>
    <t>CAMPI ALFREDO</t>
  </si>
  <si>
    <t>LC INSIEME PER PONTECHIANALE</t>
  </si>
  <si>
    <t>SERRE GIANFRANCO ANDREA</t>
  </si>
  <si>
    <t>LC PONTECHIANALE GIOVANE</t>
  </si>
  <si>
    <t>PRAZZO</t>
  </si>
  <si>
    <t>EINAUDI OSVALDO</t>
  </si>
  <si>
    <t>LC SCUDO CON CORONA</t>
  </si>
  <si>
    <t>PRUNETTO</t>
  </si>
  <si>
    <t>COSTA LUIGI</t>
  </si>
  <si>
    <t>ROCCAFORTE MONDOVI'</t>
  </si>
  <si>
    <t>SOMA' RICCARDO</t>
  </si>
  <si>
    <t>LC GRUPPO INDIPENDENTE</t>
  </si>
  <si>
    <t>TESTINO MARIA LUISA</t>
  </si>
  <si>
    <t>LC ROCCAFORTE DOMANI</t>
  </si>
  <si>
    <t>RODDI</t>
  </si>
  <si>
    <t>CANE MAURO</t>
  </si>
  <si>
    <t>GIACOSA ROBERTO</t>
  </si>
  <si>
    <t>LC RODDI VIVA</t>
  </si>
  <si>
    <t>SAMPEYRE</t>
  </si>
  <si>
    <t>SASIA ROBERTO</t>
  </si>
  <si>
    <t>LC GIOVANI PER UNA NUOVA SAMPEYRE</t>
  </si>
  <si>
    <t>BARALIS RENATO</t>
  </si>
  <si>
    <t>LC PARTECIPAZIONE-SAMPEYRE PROGRESSO</t>
  </si>
  <si>
    <t>SANTO STEFANO BELBO</t>
  </si>
  <si>
    <t>ICARDI LUIGI GENESIO</t>
  </si>
  <si>
    <t>LC VIVERE SANTO STEFANO</t>
  </si>
  <si>
    <t>CERETTO GIOVANNI FRANCO</t>
  </si>
  <si>
    <t>LC INSIEME PER IL PAESE</t>
  </si>
  <si>
    <t>VALDIERI</t>
  </si>
  <si>
    <t>CHIARENZA PAOLO</t>
  </si>
  <si>
    <t>PARRACONE EMANUEL</t>
  </si>
  <si>
    <t>LC CONTINUARE PER CRESCERE</t>
  </si>
  <si>
    <t>TURCO LUCIANO</t>
  </si>
  <si>
    <t>LC INSIEME PER VALDIERI</t>
  </si>
  <si>
    <t>VINADIO</t>
  </si>
  <si>
    <t>GIVERSO ANGELO PIETRO</t>
  </si>
  <si>
    <t>LC INSIEME PER VINADIO</t>
  </si>
  <si>
    <t>SCOTTI DENIS</t>
  </si>
  <si>
    <t>FIAMMA TRICOLORE</t>
  </si>
  <si>
    <t>AMBROGIO RICCARDO</t>
  </si>
  <si>
    <t>LC RINASCITA DELLA MONTAGNA</t>
  </si>
  <si>
    <t>Provincia di NOVARA - comuni inferiori</t>
  </si>
  <si>
    <t>BORGO TICINO</t>
  </si>
  <si>
    <t xml:space="preserve"> GALLO FRANCESCO</t>
  </si>
  <si>
    <t>L.C. DEMOCRAZIA E LAVORO</t>
  </si>
  <si>
    <t>TABARELLI PATRIZIA</t>
  </si>
  <si>
    <t>L.C. IL CAMPANILE</t>
  </si>
  <si>
    <t>MARCHESINI MILENA</t>
  </si>
  <si>
    <t>CASALEGGIO NOVARA</t>
  </si>
  <si>
    <t>BRUSTIA VALTER</t>
  </si>
  <si>
    <t>L.C.INSIEME PER CASALEGGIO</t>
  </si>
  <si>
    <t>MARANGON RENATO</t>
  </si>
  <si>
    <t>PENSIONATI E INVALIDI</t>
  </si>
  <si>
    <t>COMIGNAGO</t>
  </si>
  <si>
    <t>DAVID PIERO GIUSEPPE</t>
  </si>
  <si>
    <t>L.C.FUTURO PER COMIGNAGO</t>
  </si>
  <si>
    <t>GIUSSANI GIANFRANCO</t>
  </si>
  <si>
    <t>L.C.NOI INSIEME PER COMIGNAGO</t>
  </si>
  <si>
    <t>GRASSI CLAUDIO</t>
  </si>
  <si>
    <t>L.C. MOV.NAZ.E SOC.DEI LAVORATORI</t>
  </si>
  <si>
    <t>GRANOZZO CON MONTICELLO</t>
  </si>
  <si>
    <t>BENETTI ARRIGO</t>
  </si>
  <si>
    <t>L.C DEMOCRAZIA E LAVORO</t>
  </si>
  <si>
    <t>CACCIA MARIO</t>
  </si>
  <si>
    <t>L.C.INSIEME SI PUO'</t>
  </si>
  <si>
    <t>INVORIO</t>
  </si>
  <si>
    <t>PIOLA DARIO</t>
  </si>
  <si>
    <t>L.C.UNITI PER INVORIO E FRAZIONI</t>
  </si>
  <si>
    <t>COLOMBARA CIRO</t>
  </si>
  <si>
    <t>L.C.INVORIO PER LA GENTE</t>
  </si>
  <si>
    <t>MAGGIORA</t>
  </si>
  <si>
    <t>FASOLA GIUSEPPE</t>
  </si>
  <si>
    <t>L.C.INSIEME PER MAGGIORA</t>
  </si>
  <si>
    <t>MEZZOMERICO</t>
  </si>
  <si>
    <t>DEFESTI VALTER</t>
  </si>
  <si>
    <t>L.C. INSIEME</t>
  </si>
  <si>
    <t>MATTACCHINI PIETRO</t>
  </si>
  <si>
    <t>L.C.UNITI PER MEZZOMERICO</t>
  </si>
  <si>
    <t>NEBBIUNO</t>
  </si>
  <si>
    <t>PIATERRA ELIS</t>
  </si>
  <si>
    <t>L.C.LEALI PER NEBBIUNO</t>
  </si>
  <si>
    <t>BERTOLI GIOVANNI BATTISTA</t>
  </si>
  <si>
    <t>L.C. LA LIBERA</t>
  </si>
  <si>
    <t>INCARBONA ALBERTO</t>
  </si>
  <si>
    <t>L.C. CAMELIA AZZURRA</t>
  </si>
  <si>
    <t>NIBBIOLA</t>
  </si>
  <si>
    <t>RUBINI GIUSEPPE</t>
  </si>
  <si>
    <t>L.C. NOI CON VOI</t>
  </si>
  <si>
    <t>SPAINI PIERGIOVANNI</t>
  </si>
  <si>
    <t>L.C.UN FUTURO PER NIBBIOLA</t>
  </si>
  <si>
    <t>GALLI GIANCARLO</t>
  </si>
  <si>
    <t>L.C.PENSIONATI E INVALIDI</t>
  </si>
  <si>
    <t>PETTENASCO</t>
  </si>
  <si>
    <t>ROMAGNOLI MAURO</t>
  </si>
  <si>
    <t>L.C. IDEA COMUNE</t>
  </si>
  <si>
    <t>PRIMATESTA ORESTE</t>
  </si>
  <si>
    <t>L.C. CI CREDIAMO SEMPRE</t>
  </si>
  <si>
    <t>RIGONI LORENZO</t>
  </si>
  <si>
    <t xml:space="preserve"> L.C.PROGETTO FUTUURO</t>
  </si>
  <si>
    <t>POMBIA</t>
  </si>
  <si>
    <t>GRAZIOLI GIOVANNI</t>
  </si>
  <si>
    <t>L.C. POMBIA NEL CUORE</t>
  </si>
  <si>
    <t>MARTINI PATRIZIA</t>
  </si>
  <si>
    <t>L.C. PER POMBIA INSIEME!</t>
  </si>
  <si>
    <t>PERRONI NAZZARENO</t>
  </si>
  <si>
    <t>L.C. POMBIA PIU'</t>
  </si>
  <si>
    <t>FOLINO ROBERTO</t>
  </si>
  <si>
    <t>SAN NAZZARO SESIA</t>
  </si>
  <si>
    <t>ZANZOLA STEFANO</t>
  </si>
  <si>
    <t>L.C. SAN NAZZARO CRESCE</t>
  </si>
  <si>
    <t>GUARESCHI ALBERTO</t>
  </si>
  <si>
    <t>L.C. ITALIA FEDERALE</t>
  </si>
  <si>
    <t>SORISO</t>
  </si>
  <si>
    <t>CAVAGNINO AUGUSTO</t>
  </si>
  <si>
    <t>L.C.SORISO VIVAVIVISORISO</t>
  </si>
  <si>
    <t xml:space="preserve">PETTINAROLI FRANCA </t>
  </si>
  <si>
    <t>L.C.SORISO NOSTRA</t>
  </si>
  <si>
    <t>BERGAMO LUCA</t>
  </si>
  <si>
    <t>L.C.MOV. NAZ.E SOC.DEI LAVORATORI</t>
  </si>
  <si>
    <t>SUNO</t>
  </si>
  <si>
    <t>CUPIA NINO</t>
  </si>
  <si>
    <t>L.C.PARTECIPIAMO</t>
  </si>
  <si>
    <t>VILLANI ALESSANDRO</t>
  </si>
  <si>
    <r>
      <t>L.C.GRUPPO CIBICO SUNES</t>
    </r>
    <r>
      <rPr>
        <b/>
        <sz val="10"/>
        <rFont val="Tahoma"/>
        <family val="2"/>
      </rPr>
      <t>E</t>
    </r>
  </si>
  <si>
    <t>Provincia di TORINO - comuni inferiori</t>
  </si>
  <si>
    <t>ALBIANO D'IVREA</t>
  </si>
  <si>
    <t>ROLLA ARMANDO</t>
  </si>
  <si>
    <t>LC PROPOSTE PER ALBIANO</t>
  </si>
  <si>
    <t>MARCELLI GILDO</t>
  </si>
  <si>
    <t>LC INSIEME PER ALBIANO</t>
  </si>
  <si>
    <t>BALDISSERO TORINESE</t>
  </si>
  <si>
    <t>CORINTO CARLO</t>
  </si>
  <si>
    <t>LC CORINTO PER BALDISSERO</t>
  </si>
  <si>
    <t>BARDONECCHIA</t>
  </si>
  <si>
    <t>BORGIS ROBERTO</t>
  </si>
  <si>
    <t>LC BARDONECCHIA PER TUTTI - TUTTI PER BARDONECCHIA</t>
  </si>
  <si>
    <t>D'ORMEA SERGIO</t>
  </si>
  <si>
    <t>LC BARDONECCHIA MERITA DI PIU'</t>
  </si>
  <si>
    <t>GUIFFRE CLAUDIO</t>
  </si>
  <si>
    <t>LC CON BARDONECCHIA NEL CUORE</t>
  </si>
  <si>
    <t>DI PASCALE GIOVANNI</t>
  </si>
  <si>
    <t>LC VIVA BARDONECCHIA VIVA</t>
  </si>
  <si>
    <t>BOLLENGO</t>
  </si>
  <si>
    <t>PAVAN MARCO</t>
  </si>
  <si>
    <t>LC BOLLENGO BENE COMUNE</t>
  </si>
  <si>
    <t>RICCA LUIGI SERGIO</t>
  </si>
  <si>
    <t>LC GRUPPO DEMOCRATICO INDIPENDENTE</t>
  </si>
  <si>
    <t>BROSSO</t>
  </si>
  <si>
    <t>BARIO PIETRO BERNARDO</t>
  </si>
  <si>
    <t>NICOLINO MAURO</t>
  </si>
  <si>
    <t>LC VIVERE BROSSO</t>
  </si>
  <si>
    <t>CAU MARIO</t>
  </si>
  <si>
    <t>LC INDIPENDENTI</t>
  </si>
  <si>
    <t>BRUSASCO</t>
  </si>
  <si>
    <t>CAPPELLINO FRANCO</t>
  </si>
  <si>
    <t>LC INSIEME PER BRUSASCO</t>
  </si>
  <si>
    <t>VERCELLI FABRIZIO</t>
  </si>
  <si>
    <t>LC PER BRUSASCO E MARCORENGO</t>
  </si>
  <si>
    <t>CAMBIANO</t>
  </si>
  <si>
    <t>MAGGIONI DAVIDE</t>
  </si>
  <si>
    <t>SINISTRA A CAMBIANO</t>
  </si>
  <si>
    <t>SAGGESE ERNESTO</t>
  </si>
  <si>
    <t>LC VENTO DI CAMBIAMENTO CON SAGGESE</t>
  </si>
  <si>
    <t>MAMMOLITO MICHELE</t>
  </si>
  <si>
    <t>LC IL CENTRO PER CAMBIANO</t>
  </si>
  <si>
    <t>MICHELLONE GIANCARLO</t>
  </si>
  <si>
    <t>LC CAMBIAMO INSIEME</t>
  </si>
  <si>
    <t>CARIGNANO</t>
  </si>
  <si>
    <t>COSSOLO MARCO</t>
  </si>
  <si>
    <t>LC INSIEME PER CARIGNANO</t>
  </si>
  <si>
    <t>BUSSO GIOVANNI BATTISTA DETTO GIANNI</t>
  </si>
  <si>
    <t>SINISTRA A CARIGNANO</t>
  </si>
  <si>
    <t>GHIONE ELISABETTA</t>
  </si>
  <si>
    <t>LC LA CITTA' IN COMUNE</t>
  </si>
  <si>
    <t>GATTINO GIUSEPPE</t>
  </si>
  <si>
    <t>CERES</t>
  </si>
  <si>
    <t>POMA DORIANO GIUSEPPE</t>
  </si>
  <si>
    <t>LC UN PONTE VERSO IL FUTURO</t>
  </si>
  <si>
    <t>EBOLI DAVIDE</t>
  </si>
  <si>
    <t>LC VECCHIO CAMPANILE</t>
  </si>
  <si>
    <t>CLAVIERE</t>
  </si>
  <si>
    <t>FERRARI EMILIO</t>
  </si>
  <si>
    <t>LC MONTAGNA</t>
  </si>
  <si>
    <t>ROBASTO MATTIA</t>
  </si>
  <si>
    <t>PONZIO MAURIZIO</t>
  </si>
  <si>
    <t>LC PINO</t>
  </si>
  <si>
    <t>CUCEGLIO</t>
  </si>
  <si>
    <t>BELLINI FABIO</t>
  </si>
  <si>
    <t>LC NOI PER CUCEGLIO</t>
  </si>
  <si>
    <t>PILOTTO SERGIO</t>
  </si>
  <si>
    <t>LC CONTINUARE PER CUCEGLIO</t>
  </si>
  <si>
    <t>TOMA FABIO</t>
  </si>
  <si>
    <t>LC P.S.N.</t>
  </si>
  <si>
    <t>RENALDO DAVIDE</t>
  </si>
  <si>
    <t>LC TRADIZIONE E FUTURO PER CUCEGLIO</t>
  </si>
  <si>
    <t>CUMIANA</t>
  </si>
  <si>
    <t>POGGIO PAOLO</t>
  </si>
  <si>
    <t>LC CUMIANA VIVA</t>
  </si>
  <si>
    <t>BALLARI LUISA</t>
  </si>
  <si>
    <t>LC PER CUMIANA</t>
  </si>
  <si>
    <t>AJELLI ETTORE</t>
  </si>
  <si>
    <t>LC UNITI PER CUMIANA</t>
  </si>
  <si>
    <t>CUORGNE'</t>
  </si>
  <si>
    <t>PEZZETTO GIUSEPPE AGOSTINO DETTO BEPPE</t>
  </si>
  <si>
    <t>LC CUORGNE' IN MOVIMENTO</t>
  </si>
  <si>
    <t>NOVARIA FLAVIO</t>
  </si>
  <si>
    <t>LC TRADIZIONE E SVILUPPO</t>
  </si>
  <si>
    <t>VACCA CAVALOT GIANCARLO</t>
  </si>
  <si>
    <t>LC MODERATI PER CUORGNE'</t>
  </si>
  <si>
    <t>ARMANNI DANILO ALESSANDRO</t>
  </si>
  <si>
    <t>LC CUORGNE' 150 SINDACO ARMANNI</t>
  </si>
  <si>
    <t>FELETTO</t>
  </si>
  <si>
    <t>FORNERIS FABIO</t>
  </si>
  <si>
    <t>LC UN PAESE IN COMUNE</t>
  </si>
  <si>
    <t>AUDO GIANNOTTI GIOVANNI</t>
  </si>
  <si>
    <t>LC IERI OGGI DOMANI</t>
  </si>
  <si>
    <t>FILIBERTO STEFANO</t>
  </si>
  <si>
    <t>LC PER FELETTO</t>
  </si>
  <si>
    <t>FIANO</t>
  </si>
  <si>
    <t>CASTAGNO ALDO</t>
  </si>
  <si>
    <t>LC FIANO UN SALTO IN AVANTI</t>
  </si>
  <si>
    <t>CASALE LUCA</t>
  </si>
  <si>
    <t>LC IL PAESE IN COMUNE</t>
  </si>
  <si>
    <t>FILIPPINI GUGLIELMO</t>
  </si>
  <si>
    <t>LC FIANO INSIEME</t>
  </si>
  <si>
    <t>SFORZA ROSARIA RITA DETTA RORI</t>
  </si>
  <si>
    <t>LC FIANO SI MUOVE SFORZA</t>
  </si>
  <si>
    <t>FRASSINETTO</t>
  </si>
  <si>
    <t>CRAVERI FABIO</t>
  </si>
  <si>
    <t>LC FRASINEI</t>
  </si>
  <si>
    <t>BONATTO MARCHELLO MARCO PIETRO</t>
  </si>
  <si>
    <t>LC INSIEME PER FRASSINETTO</t>
  </si>
  <si>
    <t>GRAVERE</t>
  </si>
  <si>
    <t>MORELLO CAMILLO</t>
  </si>
  <si>
    <t>LC VARRA GRAVIERE - GRAVERE ADESSO</t>
  </si>
  <si>
    <t>CALABRESI SERGIO</t>
  </si>
  <si>
    <t>LC UNITI PER GRAVERE</t>
  </si>
  <si>
    <t>COMBA PAOLO</t>
  </si>
  <si>
    <t>LC GRAVERE VUOLE CAMBIARE</t>
  </si>
  <si>
    <t>LANZO TORINESE</t>
  </si>
  <si>
    <t>ASSALTO ERNESTINA</t>
  </si>
  <si>
    <t>LC TRADIZIONE E FUTURO</t>
  </si>
  <si>
    <t>VIETTI MARGHERITA IN NICOLA</t>
  </si>
  <si>
    <t>LC ALTERNATIVA PER LANZO</t>
  </si>
  <si>
    <t>AMODIO DIEGO</t>
  </si>
  <si>
    <t>LC LIBERTA' E' PARTECIPAZIONE PER LANZO</t>
  </si>
  <si>
    <t>LUSIGLIE'</t>
  </si>
  <si>
    <t>MARASCA ANGELO</t>
  </si>
  <si>
    <t>LC RINNOVAMENTO PARTECIPAZIONE SOLIDARIETA'</t>
  </si>
  <si>
    <t>SOLA PAOLO</t>
  </si>
  <si>
    <t>FRANZINO FULVIO</t>
  </si>
  <si>
    <t>LC INSIEME PER LUSIGLIE'</t>
  </si>
  <si>
    <t>MASSELLO</t>
  </si>
  <si>
    <t>CHIADO' FIORIO TIN ANTONIO</t>
  </si>
  <si>
    <t>LC PER MASSELLO</t>
  </si>
  <si>
    <t>MILETTO MARCO</t>
  </si>
  <si>
    <t>MOMBELLO DI TORINO</t>
  </si>
  <si>
    <t>SILIPO ELISA</t>
  </si>
  <si>
    <t>LC VIVI MOMBELLO VIVI</t>
  </si>
  <si>
    <t>BERRUTO CLAUDIO</t>
  </si>
  <si>
    <t>LC UN GRUPPO CON BERRUTO</t>
  </si>
  <si>
    <t>GALLO MARCO</t>
  </si>
  <si>
    <t>MOMPANTERO</t>
  </si>
  <si>
    <t>FRIJIO ADRIANA</t>
  </si>
  <si>
    <t>LC SEMPRE PER MOMPANTERO</t>
  </si>
  <si>
    <t>FAVRO PIERA</t>
  </si>
  <si>
    <t>LC UN FUTURO A MOMPANTERO</t>
  </si>
  <si>
    <t>FREGUIA ALESSIA</t>
  </si>
  <si>
    <t>MONTALDO TORINESE</t>
  </si>
  <si>
    <t>GAIOTTI SERGIO</t>
  </si>
  <si>
    <t>LC MONTALDO-COMUNITA'-VIVA</t>
  </si>
  <si>
    <t>SOLDANI VALERIO</t>
  </si>
  <si>
    <t>LC LISTA PER MONTALDO</t>
  </si>
  <si>
    <t>NOASCA</t>
  </si>
  <si>
    <t>GIOVANNINI CORRADO GIUSEPPE</t>
  </si>
  <si>
    <t>LC NOASCA PER TUTTI TUTTI PER NOASCA</t>
  </si>
  <si>
    <t>AIMONINO DOMENICO</t>
  </si>
  <si>
    <t>LC NOASCA SIAMO NOI</t>
  </si>
  <si>
    <t>OZEGNA</t>
  </si>
  <si>
    <t>NASTRO ROSSANO</t>
  </si>
  <si>
    <t>LC NASTRO ROSSANO</t>
  </si>
  <si>
    <t>CHIARABAGLIO IVO</t>
  </si>
  <si>
    <t>LC IMPEGNO SOCIALE E CULTURA</t>
  </si>
  <si>
    <t>FRANCONE ENZO GIACOMO</t>
  </si>
  <si>
    <t>LC SERI E CONCRETI PER OZEGNA LA SVOLTA</t>
  </si>
  <si>
    <t>BARTOLI SERGIO</t>
  </si>
  <si>
    <t>LC TRASPARENZA E FUTURO OZEGNA</t>
  </si>
  <si>
    <t>PERTUSIO</t>
  </si>
  <si>
    <t>RONCHI QUERINO GILBERTO</t>
  </si>
  <si>
    <t>LC INSIEME PER PERTUSIO</t>
  </si>
  <si>
    <t>CRESTO ANTONIO</t>
  </si>
  <si>
    <t>LC PERTUSIO CON NOI</t>
  </si>
  <si>
    <t>PIANEZZA</t>
  </si>
  <si>
    <t>TORBAZZI GIANCARLO</t>
  </si>
  <si>
    <t>CEN-SIN(LS.CIVICHE) PIANEZZA</t>
  </si>
  <si>
    <t>CASTELLO ANTONIO</t>
  </si>
  <si>
    <t>CEN-DES(LS.CIVICHE) INSIEME PER PIANEZZA</t>
  </si>
  <si>
    <t>PERINO MARIO</t>
  </si>
  <si>
    <t xml:space="preserve">MOVIMENTO 5 STELLE BEPPEGRILLO.IT </t>
  </si>
  <si>
    <t>ALTEA ROBERTO</t>
  </si>
  <si>
    <t>LC PIANEZZ@TTIVA</t>
  </si>
  <si>
    <t>PINO TORINESE</t>
  </si>
  <si>
    <t>PASQUERO MAURO</t>
  </si>
  <si>
    <t>LC TUTTI PER PINO PASQUERO SINDACO</t>
  </si>
  <si>
    <t>BIGLIA ANDREA</t>
  </si>
  <si>
    <t>LC ULIVO E INDIPENDENTI</t>
  </si>
  <si>
    <t>FERRERO MARCO</t>
  </si>
  <si>
    <t>LC MARCO FERRERO PINO 2011</t>
  </si>
  <si>
    <t>PORTE</t>
  </si>
  <si>
    <t>PILATI DANIELE</t>
  </si>
  <si>
    <t>LC PORTE PER PASSIONE</t>
  </si>
  <si>
    <t>ZOGGIA LAURA</t>
  </si>
  <si>
    <t>RONCO CANAVESE</t>
  </si>
  <si>
    <t>CROSASSO DANILO</t>
  </si>
  <si>
    <t>LC RINNOVAMENTO DEMOCRATICO</t>
  </si>
  <si>
    <t>ROSSIO ARMANDO BESSO</t>
  </si>
  <si>
    <t>LC INSIEME PER LA MONTAGNA</t>
  </si>
  <si>
    <t>COLACE GIUSEPPE</t>
  </si>
  <si>
    <t xml:space="preserve">ALLEANZA DI CENTRO </t>
  </si>
  <si>
    <t>SAMONE</t>
  </si>
  <si>
    <t>MURANTE NICOLANGELO</t>
  </si>
  <si>
    <t>LC LA SVOLTA</t>
  </si>
  <si>
    <t>GIORDANO PAOLO ANDREA EMILIO</t>
  </si>
  <si>
    <t>LC PER SAMONE</t>
  </si>
  <si>
    <t>SETTIMO ROTTARO</t>
  </si>
  <si>
    <t>OTTOGALLI MASSIMO</t>
  </si>
  <si>
    <t>LC UN FUTURO PER SETTIMO</t>
  </si>
  <si>
    <t>BONI MARCO</t>
  </si>
  <si>
    <t>BRUNERO SIMONE</t>
  </si>
  <si>
    <t>LC INSIEME PER SETTIMO</t>
  </si>
  <si>
    <t>TROFARELLO</t>
  </si>
  <si>
    <t>VISCA GIAN FRANCO</t>
  </si>
  <si>
    <t>LC PER TROFARELLO</t>
  </si>
  <si>
    <t>DI VIZIO LEONARDO</t>
  </si>
  <si>
    <t>LC PROPOSTA</t>
  </si>
  <si>
    <t>RUI ENRICO</t>
  </si>
  <si>
    <t>FABARO MARILENA IN PANERO</t>
  </si>
  <si>
    <t>LC VIVERE TROFARELLO</t>
  </si>
  <si>
    <t>VOLPIANO</t>
  </si>
  <si>
    <t>CORAL NEVIO</t>
  </si>
  <si>
    <t>LC CORAL VOLPIANO</t>
  </si>
  <si>
    <t>CAMOLETTO MONICA</t>
  </si>
  <si>
    <t>DE ZUANNE EMANUELE</t>
  </si>
  <si>
    <t>LC UNITI PER VOLPIANO</t>
  </si>
  <si>
    <t>CHIESA GIORGIO</t>
  </si>
  <si>
    <t>LC GIORGIO CHIESA CRESCERE INSIEME</t>
  </si>
  <si>
    <t>Provincia di VERBANO - CUSIO - OSSOLA - comuni inferiori</t>
  </si>
  <si>
    <t>BELGIRATE</t>
  </si>
  <si>
    <t>NAPOLI FRANCESCO</t>
  </si>
  <si>
    <t>LC MOVIMENTO NAZIONALISTA E SOCIALISTA DEI LAVORATORI</t>
  </si>
  <si>
    <t>CARSENZUOLA ANNAMARIA</t>
  </si>
  <si>
    <t>DESTRA FORZA NUOVA E MNP</t>
  </si>
  <si>
    <t>FILIPPI FLAVIA</t>
  </si>
  <si>
    <t>LC BELGIRATE VIVA</t>
  </si>
  <si>
    <t>VERMI DARIO</t>
  </si>
  <si>
    <t>LC CAMBIARE SI PUO'</t>
  </si>
  <si>
    <t>CESARA</t>
  </si>
  <si>
    <t>FALDA TIZIANO</t>
  </si>
  <si>
    <t>LC CESARA PER TUTTI</t>
  </si>
  <si>
    <t>MACUGNAGA</t>
  </si>
  <si>
    <t>BOLDINI GIOVANNA IN VACCA</t>
  </si>
  <si>
    <t>LC CON VOLONTA' VERSO IL FUTURO</t>
  </si>
  <si>
    <t>CORSI STEFANO</t>
  </si>
  <si>
    <t>LC GUARDARE AL FUTURO</t>
  </si>
  <si>
    <t>PREMOSELLO CHIOVENDA</t>
  </si>
  <si>
    <t>MONTI GIUSEPPE</t>
  </si>
  <si>
    <t>LC COLLORO - PREMOSELLO - CUZZAGO</t>
  </si>
  <si>
    <t>APOSTOLI SARA</t>
  </si>
  <si>
    <t>LC INSIEME PER CAMBIARE</t>
  </si>
  <si>
    <t>BORRI BERNARDINO</t>
  </si>
  <si>
    <t>LC LIBERAMENTE UNITI PER LA NOSTRA GENTE</t>
  </si>
  <si>
    <t>QUARNA SOTTO</t>
  </si>
  <si>
    <t>CERESA MATTEO</t>
  </si>
  <si>
    <t>LC UNITI PER QUARNA SOTTO</t>
  </si>
  <si>
    <t>TRASQUERA</t>
  </si>
  <si>
    <t>MAGLIOCCO GEREMIA</t>
  </si>
  <si>
    <t>LC INSIEME PER TRASQUERA</t>
  </si>
  <si>
    <t>DALLA POZZA MARCELLO</t>
  </si>
  <si>
    <t>LC STELLA ALPINA</t>
  </si>
  <si>
    <t>Provincia di VERCELLI - comuni inferiori</t>
  </si>
  <si>
    <t>ALAGNA VALSESIA</t>
  </si>
  <si>
    <t>BERGAMO SANDRO</t>
  </si>
  <si>
    <t>LC DER ZUG - LAVORARE INSIEME</t>
  </si>
  <si>
    <t>COCITO VITTORIO</t>
  </si>
  <si>
    <t>LC CAMBIARE</t>
  </si>
  <si>
    <t>ALBANO VERCELLESE</t>
  </si>
  <si>
    <t>ROSSO BARBARA</t>
  </si>
  <si>
    <t>MURGIA MATTEO</t>
  </si>
  <si>
    <t>LC ITALIA FEDERALE</t>
  </si>
  <si>
    <t>ZARATTINI MASSIMILIANO</t>
  </si>
  <si>
    <t>LC INSIEME PER ALBANO</t>
  </si>
  <si>
    <t>GROTTO ROBERTO</t>
  </si>
  <si>
    <t>LC PROGETTO ALBANO VERCELLESE MPP</t>
  </si>
  <si>
    <t>ARBORIO</t>
  </si>
  <si>
    <t>VOTA RAFFAELE</t>
  </si>
  <si>
    <t>MOVIMENTO 5 STELLE BEPPEGRILLO.IT</t>
  </si>
  <si>
    <t>MONTELLA ALESSANDRO</t>
  </si>
  <si>
    <t>LC PER ARBORIO 2011/2016</t>
  </si>
  <si>
    <t>BALMUCCIA</t>
  </si>
  <si>
    <t>MASUTTI LOREDANA</t>
  </si>
  <si>
    <t>LC UNA MANO PER BALMUCCIA</t>
  </si>
  <si>
    <t>DE REGIS ANTONELLA</t>
  </si>
  <si>
    <t>LC BALMUCCIA C'E'</t>
  </si>
  <si>
    <t>ERBETTA FEDERICO</t>
  </si>
  <si>
    <t>LC W LA VALSESIA UNITA</t>
  </si>
  <si>
    <t>BOCCIOLETO</t>
  </si>
  <si>
    <t>SABBIONEDA DAVIDE</t>
  </si>
  <si>
    <t>LC NUOVO ORIZZONTE PER BOCCIOLETO</t>
  </si>
  <si>
    <t>FIORONE WALTER</t>
  </si>
  <si>
    <t>LC IL PONTE - UNITI SI PUO'</t>
  </si>
  <si>
    <t>BORGO D'ALE</t>
  </si>
  <si>
    <t>ENRICO MARIO</t>
  </si>
  <si>
    <t>LC IMPEGNO CIVICO</t>
  </si>
  <si>
    <t>CRITTO MICHELANGELO</t>
  </si>
  <si>
    <t>LC UNITI PER IL NOSTRO PAESE</t>
  </si>
  <si>
    <t>CRAVAGLIANA</t>
  </si>
  <si>
    <t>BOSSI SERGIO</t>
  </si>
  <si>
    <t>LC UNITI PER CRAVAGLIANA</t>
  </si>
  <si>
    <t>MINAROLI PATRIZIO</t>
  </si>
  <si>
    <t>LC DA CRAVAGLIANA A CRAVAGLIANA PER CRAVAGLIANA</t>
  </si>
  <si>
    <t>FONTANETTO PO</t>
  </si>
  <si>
    <t>VALLINO RICCARDO</t>
  </si>
  <si>
    <t>LC VIVERE FONTANETTO PO 2011-2016</t>
  </si>
  <si>
    <t>(preced. elez. 28-29/5/2006)</t>
  </si>
  <si>
    <t>COPPO DANILO</t>
  </si>
  <si>
    <t>LC CAMPANILE E SPIGHE</t>
  </si>
  <si>
    <t>GATTINARA</t>
  </si>
  <si>
    <t>ZANETTA LUIGI</t>
  </si>
  <si>
    <t>SINISTRA COMUNISTI PER GATTINARA</t>
  </si>
  <si>
    <t>BAGLIONE DANIELE</t>
  </si>
  <si>
    <t>LC GATTINARA BUONANNO PER BAGLIONE</t>
  </si>
  <si>
    <t>PLATINI GIOVANNA</t>
  </si>
  <si>
    <t>IL POPOLO DELLA LIBERTA'</t>
  </si>
  <si>
    <t>CARDANI GIAN CARLO</t>
  </si>
  <si>
    <t>LC GATTINARA CREDIAMOCI</t>
  </si>
  <si>
    <t>GREGGIO</t>
  </si>
  <si>
    <t>SAVIOLO SILVANO</t>
  </si>
  <si>
    <t>LC GREC.IT</t>
  </si>
  <si>
    <t>TRADA CLAUDIO</t>
  </si>
  <si>
    <t>LC GREGGIO 2000</t>
  </si>
  <si>
    <t>LAMPORO</t>
  </si>
  <si>
    <t>BOSSO SAVINA</t>
  </si>
  <si>
    <t>LC INSIEME PER LAMPORO</t>
  </si>
  <si>
    <t>RAVIOLO FRANCO</t>
  </si>
  <si>
    <t>LC LAMPORO RAVIOLO</t>
  </si>
  <si>
    <t>LIVORNO FERRARIS</t>
  </si>
  <si>
    <t>MISURACA GIANMARCO</t>
  </si>
  <si>
    <t>FALCHETTI GIAN FRANCO</t>
  </si>
  <si>
    <t>LC LIVORNO PER TUTTI</t>
  </si>
  <si>
    <t>MICHELONE MARCO</t>
  </si>
  <si>
    <t>LC VIVI LIVORNO</t>
  </si>
  <si>
    <t>SANDRA FRANCO</t>
  </si>
  <si>
    <t>LC AMORE PER LIVORNO</t>
  </si>
  <si>
    <t>CAPIZZI MATTEO</t>
  </si>
  <si>
    <t>LC RINASCITA LIVORNESE</t>
  </si>
  <si>
    <t>TIOZZO FABRIZIO</t>
  </si>
  <si>
    <t>LC ORO LIVORNO LIBERA</t>
  </si>
  <si>
    <t>LOZZOLO</t>
  </si>
  <si>
    <t>GATTI LIDIO</t>
  </si>
  <si>
    <t>LC CAMPANILE FRONDE QUERCIA</t>
  </si>
  <si>
    <t>BERTELETTI ROBERTA</t>
  </si>
  <si>
    <t>SELLA ROBERTO</t>
  </si>
  <si>
    <t>LC UN IMPEGNO PER LOZZOLO</t>
  </si>
  <si>
    <t>POSTUA</t>
  </si>
  <si>
    <t>NORIS FAUSTO</t>
  </si>
  <si>
    <t>LC LISTA POPOLARE POSTUA</t>
  </si>
  <si>
    <t>GUGLIELMINA VALTER</t>
  </si>
  <si>
    <t>LC POSTUA PER POSTUA</t>
  </si>
  <si>
    <t>PIETRANTONIO MARCELLO</t>
  </si>
  <si>
    <t>PRAROLO</t>
  </si>
  <si>
    <t>BELLAN MARGHERITA LARA</t>
  </si>
  <si>
    <t>CALDERA DARIO</t>
  </si>
  <si>
    <t>LC VIVERE PRAROLO</t>
  </si>
  <si>
    <t>FLAIBANI ROSWITHA</t>
  </si>
  <si>
    <t>LC L'ALTRA META' DI PRAROLO</t>
  </si>
  <si>
    <t>QUINTO VERCELLESE</t>
  </si>
  <si>
    <t>MARGARA EUSEBIO</t>
  </si>
  <si>
    <t>FORZA NUOVA</t>
  </si>
  <si>
    <t>GHISIO GIUSEPPE</t>
  </si>
  <si>
    <t>LC PER QUINTO</t>
  </si>
  <si>
    <t>SOCCO CHRISTIAN</t>
  </si>
  <si>
    <t>LC PAGINE NUOVE</t>
  </si>
  <si>
    <t>DINUCCI RICCARDO ENRICO</t>
  </si>
  <si>
    <t>P. LIBERALE ITALIANO</t>
  </si>
  <si>
    <t>SPADARO GIUSEPPINA</t>
  </si>
  <si>
    <t>LC PROGETTO QUINTO VERCELLESE MPP</t>
  </si>
  <si>
    <t>RIVA VALDOBBIA</t>
  </si>
  <si>
    <t>GABBIO MASSIMO</t>
  </si>
  <si>
    <t>LC INSIEME PER RIVA</t>
  </si>
  <si>
    <t>CERUTTI GIULIANO</t>
  </si>
  <si>
    <t>LC PER RIVA CON RIVA</t>
  </si>
  <si>
    <t>SANTHIA'</t>
  </si>
  <si>
    <t>SIMION MASSIMO</t>
  </si>
  <si>
    <t>LC SANTHIA' FUTURA</t>
  </si>
  <si>
    <t>ORTO GIUSEPPE CARLO</t>
  </si>
  <si>
    <t>CARUSO GENNARO</t>
  </si>
  <si>
    <t>RIFONDAZIONE COMUNISTA - COMUNISTI ITALIANI</t>
  </si>
  <si>
    <t>CAPPUCCIO ANGELO</t>
  </si>
  <si>
    <t>LC IMPEGNO PER SANTHIA'</t>
  </si>
  <si>
    <t>SCOPELLO</t>
  </si>
  <si>
    <t>LONGHETTI ENRICA</t>
  </si>
  <si>
    <t>LC UNITI NEL RILANCIO</t>
  </si>
  <si>
    <t>VALDUGGIA</t>
  </si>
  <si>
    <t>PRINO PIER LUIGI</t>
  </si>
  <si>
    <t>LC VALDUGGIA VIVA</t>
  </si>
  <si>
    <t>MANFREDI MARIO</t>
  </si>
  <si>
    <t>LC OBIETTIVO COMUNE</t>
  </si>
  <si>
    <t>VOCCA</t>
  </si>
  <si>
    <t>ANTONINI ALFREDO</t>
  </si>
  <si>
    <t>LC LAVORIAMO UNITI</t>
  </si>
  <si>
    <t>ANTONINI FRANCO</t>
  </si>
  <si>
    <t>LC RICOMINCIAMO PER VOCCA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</si>
</sst>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12"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i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i/>
      <sz val="11"/>
      <name val="Tahoma"/>
      <family val="2"/>
    </font>
    <font>
      <i/>
      <sz val="10"/>
      <name val="Tahom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6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4" fontId="2" fillId="0" borderId="2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1" fillId="0" borderId="4" xfId="0" applyFont="1" applyBorder="1" applyAlignment="1">
      <alignment/>
    </xf>
    <xf numFmtId="165" fontId="1" fillId="0" borderId="4" xfId="0" applyNumberFormat="1" applyFont="1" applyBorder="1" applyAlignment="1">
      <alignment/>
    </xf>
    <xf numFmtId="166" fontId="1" fillId="0" borderId="4" xfId="0" applyNumberFormat="1" applyFont="1" applyBorder="1" applyAlignment="1">
      <alignment/>
    </xf>
    <xf numFmtId="164" fontId="3" fillId="0" borderId="4" xfId="0" applyFont="1" applyBorder="1" applyAlignment="1">
      <alignment/>
    </xf>
    <xf numFmtId="165" fontId="1" fillId="0" borderId="5" xfId="0" applyNumberFormat="1" applyFont="1" applyBorder="1" applyAlignment="1">
      <alignment/>
    </xf>
    <xf numFmtId="166" fontId="1" fillId="0" borderId="5" xfId="0" applyNumberFormat="1" applyFont="1" applyBorder="1" applyAlignment="1">
      <alignment horizontal="right"/>
    </xf>
    <xf numFmtId="164" fontId="2" fillId="0" borderId="5" xfId="0" applyFont="1" applyBorder="1" applyAlignment="1">
      <alignment horizontal="center" vertical="center" wrapText="1"/>
    </xf>
    <xf numFmtId="164" fontId="1" fillId="0" borderId="5" xfId="0" applyFont="1" applyBorder="1" applyAlignment="1">
      <alignment horizontal="right"/>
    </xf>
    <xf numFmtId="164" fontId="2" fillId="0" borderId="0" xfId="0" applyFont="1" applyAlignment="1">
      <alignment/>
    </xf>
    <xf numFmtId="164" fontId="3" fillId="0" borderId="6" xfId="0" applyFont="1" applyBorder="1" applyAlignment="1">
      <alignment/>
    </xf>
    <xf numFmtId="165" fontId="1" fillId="0" borderId="6" xfId="0" applyNumberFormat="1" applyFont="1" applyBorder="1" applyAlignment="1">
      <alignment/>
    </xf>
    <xf numFmtId="166" fontId="1" fillId="0" borderId="6" xfId="0" applyNumberFormat="1" applyFont="1" applyBorder="1" applyAlignment="1">
      <alignment horizontal="right"/>
    </xf>
    <xf numFmtId="164" fontId="2" fillId="0" borderId="6" xfId="0" applyFont="1" applyBorder="1" applyAlignment="1">
      <alignment horizontal="center"/>
    </xf>
    <xf numFmtId="164" fontId="1" fillId="0" borderId="6" xfId="0" applyFont="1" applyBorder="1" applyAlignment="1">
      <alignment horizontal="right"/>
    </xf>
    <xf numFmtId="164" fontId="1" fillId="0" borderId="7" xfId="0" applyFont="1" applyBorder="1" applyAlignment="1">
      <alignment/>
    </xf>
    <xf numFmtId="165" fontId="1" fillId="0" borderId="7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4" fontId="2" fillId="0" borderId="7" xfId="0" applyFont="1" applyBorder="1" applyAlignment="1">
      <alignment/>
    </xf>
    <xf numFmtId="165" fontId="2" fillId="0" borderId="7" xfId="0" applyNumberFormat="1" applyFont="1" applyBorder="1" applyAlignment="1">
      <alignment/>
    </xf>
    <xf numFmtId="166" fontId="2" fillId="0" borderId="8" xfId="0" applyNumberFormat="1" applyFont="1" applyBorder="1" applyAlignment="1">
      <alignment horizontal="right"/>
    </xf>
    <xf numFmtId="164" fontId="2" fillId="0" borderId="7" xfId="0" applyFont="1" applyBorder="1" applyAlignment="1">
      <alignment horizontal="center"/>
    </xf>
    <xf numFmtId="164" fontId="2" fillId="0" borderId="7" xfId="0" applyFont="1" applyBorder="1" applyAlignment="1">
      <alignment horizontal="right"/>
    </xf>
    <xf numFmtId="165" fontId="1" fillId="0" borderId="9" xfId="0" applyNumberFormat="1" applyFont="1" applyBorder="1" applyAlignment="1">
      <alignment/>
    </xf>
    <xf numFmtId="166" fontId="1" fillId="0" borderId="4" xfId="0" applyNumberFormat="1" applyFont="1" applyBorder="1" applyAlignment="1">
      <alignment/>
    </xf>
    <xf numFmtId="164" fontId="2" fillId="0" borderId="9" xfId="0" applyFont="1" applyBorder="1" applyAlignment="1">
      <alignment horizontal="center"/>
    </xf>
    <xf numFmtId="164" fontId="1" fillId="0" borderId="9" xfId="0" applyFont="1" applyBorder="1" applyAlignment="1">
      <alignment horizontal="right"/>
    </xf>
    <xf numFmtId="164" fontId="4" fillId="0" borderId="4" xfId="0" applyFont="1" applyBorder="1" applyAlignment="1">
      <alignment/>
    </xf>
    <xf numFmtId="164" fontId="2" fillId="0" borderId="4" xfId="0" applyFont="1" applyBorder="1" applyAlignment="1">
      <alignment horizontal="center"/>
    </xf>
    <xf numFmtId="164" fontId="1" fillId="0" borderId="4" xfId="0" applyFont="1" applyBorder="1" applyAlignment="1">
      <alignment horizontal="right"/>
    </xf>
    <xf numFmtId="166" fontId="1" fillId="0" borderId="6" xfId="0" applyNumberFormat="1" applyFont="1" applyBorder="1" applyAlignment="1">
      <alignment/>
    </xf>
    <xf numFmtId="164" fontId="2" fillId="0" borderId="7" xfId="0" applyFont="1" applyFill="1" applyBorder="1" applyAlignment="1">
      <alignment/>
    </xf>
    <xf numFmtId="166" fontId="2" fillId="0" borderId="6" xfId="0" applyNumberFormat="1" applyFont="1" applyBorder="1" applyAlignment="1">
      <alignment/>
    </xf>
    <xf numFmtId="166" fontId="1" fillId="0" borderId="9" xfId="0" applyNumberFormat="1" applyFont="1" applyBorder="1" applyAlignment="1">
      <alignment/>
    </xf>
    <xf numFmtId="164" fontId="1" fillId="0" borderId="9" xfId="0" applyFont="1" applyBorder="1" applyAlignment="1">
      <alignment/>
    </xf>
    <xf numFmtId="164" fontId="1" fillId="0" borderId="8" xfId="0" applyFont="1" applyBorder="1" applyAlignment="1">
      <alignment/>
    </xf>
    <xf numFmtId="165" fontId="2" fillId="0" borderId="8" xfId="0" applyNumberFormat="1" applyFont="1" applyBorder="1" applyAlignment="1">
      <alignment/>
    </xf>
    <xf numFmtId="164" fontId="2" fillId="0" borderId="8" xfId="0" applyFont="1" applyBorder="1" applyAlignment="1">
      <alignment horizontal="center"/>
    </xf>
    <xf numFmtId="164" fontId="2" fillId="0" borderId="8" xfId="0" applyFont="1" applyBorder="1" applyAlignment="1">
      <alignment/>
    </xf>
    <xf numFmtId="166" fontId="1" fillId="0" borderId="9" xfId="0" applyNumberFormat="1" applyFont="1" applyBorder="1" applyAlignment="1">
      <alignment/>
    </xf>
    <xf numFmtId="164" fontId="1" fillId="0" borderId="10" xfId="0" applyFon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165" fontId="1" fillId="0" borderId="11" xfId="0" applyNumberFormat="1" applyFont="1" applyBorder="1" applyAlignment="1">
      <alignment/>
    </xf>
    <xf numFmtId="164" fontId="1" fillId="0" borderId="12" xfId="0" applyFont="1" applyFill="1" applyBorder="1" applyAlignment="1">
      <alignment/>
    </xf>
    <xf numFmtId="165" fontId="1" fillId="0" borderId="12" xfId="0" applyNumberFormat="1" applyFont="1" applyFill="1" applyBorder="1" applyAlignment="1">
      <alignment/>
    </xf>
    <xf numFmtId="164" fontId="2" fillId="0" borderId="13" xfId="0" applyFont="1" applyBorder="1" applyAlignment="1">
      <alignment/>
    </xf>
    <xf numFmtId="166" fontId="2" fillId="0" borderId="8" xfId="0" applyNumberFormat="1" applyFont="1" applyBorder="1" applyAlignment="1">
      <alignment/>
    </xf>
    <xf numFmtId="164" fontId="2" fillId="0" borderId="14" xfId="0" applyFont="1" applyBorder="1" applyAlignment="1">
      <alignment horizontal="center"/>
    </xf>
    <xf numFmtId="164" fontId="2" fillId="0" borderId="14" xfId="0" applyFont="1" applyBorder="1" applyAlignment="1">
      <alignment/>
    </xf>
    <xf numFmtId="164" fontId="3" fillId="0" borderId="5" xfId="0" applyFont="1" applyBorder="1" applyAlignment="1">
      <alignment/>
    </xf>
    <xf numFmtId="166" fontId="2" fillId="0" borderId="4" xfId="0" applyNumberFormat="1" applyFont="1" applyBorder="1" applyAlignment="1">
      <alignment/>
    </xf>
    <xf numFmtId="164" fontId="1" fillId="0" borderId="6" xfId="0" applyFont="1" applyBorder="1" applyAlignment="1">
      <alignment/>
    </xf>
    <xf numFmtId="165" fontId="2" fillId="0" borderId="13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4" fontId="2" fillId="0" borderId="13" xfId="0" applyFont="1" applyBorder="1" applyAlignment="1">
      <alignment horizontal="center"/>
    </xf>
    <xf numFmtId="166" fontId="1" fillId="0" borderId="4" xfId="0" applyNumberFormat="1" applyFont="1" applyBorder="1" applyAlignment="1">
      <alignment horizontal="right"/>
    </xf>
    <xf numFmtId="164" fontId="2" fillId="0" borderId="6" xfId="0" applyFont="1" applyBorder="1" applyAlignment="1">
      <alignment horizontal="right"/>
    </xf>
    <xf numFmtId="164" fontId="3" fillId="0" borderId="8" xfId="0" applyFont="1" applyBorder="1" applyAlignment="1">
      <alignment/>
    </xf>
    <xf numFmtId="164" fontId="2" fillId="0" borderId="8" xfId="0" applyFont="1" applyBorder="1" applyAlignment="1">
      <alignment horizontal="right"/>
    </xf>
    <xf numFmtId="164" fontId="3" fillId="0" borderId="2" xfId="0" applyFont="1" applyFill="1" applyBorder="1" applyAlignment="1">
      <alignment/>
    </xf>
    <xf numFmtId="165" fontId="1" fillId="0" borderId="15" xfId="0" applyNumberFormat="1" applyFont="1" applyBorder="1" applyAlignment="1">
      <alignment/>
    </xf>
    <xf numFmtId="166" fontId="1" fillId="0" borderId="15" xfId="0" applyNumberFormat="1" applyFont="1" applyBorder="1" applyAlignment="1">
      <alignment/>
    </xf>
    <xf numFmtId="164" fontId="2" fillId="0" borderId="15" xfId="0" applyFont="1" applyBorder="1" applyAlignment="1">
      <alignment horizontal="center"/>
    </xf>
    <xf numFmtId="164" fontId="1" fillId="0" borderId="15" xfId="0" applyFont="1" applyBorder="1" applyAlignment="1">
      <alignment/>
    </xf>
    <xf numFmtId="164" fontId="1" fillId="0" borderId="14" xfId="0" applyFont="1" applyBorder="1" applyAlignment="1">
      <alignment/>
    </xf>
    <xf numFmtId="165" fontId="2" fillId="0" borderId="11" xfId="0" applyNumberFormat="1" applyFont="1" applyBorder="1" applyAlignment="1">
      <alignment/>
    </xf>
    <xf numFmtId="164" fontId="2" fillId="0" borderId="11" xfId="0" applyFont="1" applyBorder="1" applyAlignment="1">
      <alignment horizontal="center"/>
    </xf>
    <xf numFmtId="164" fontId="3" fillId="0" borderId="4" xfId="0" applyFont="1" applyFill="1" applyBorder="1" applyAlignment="1">
      <alignment/>
    </xf>
    <xf numFmtId="164" fontId="3" fillId="0" borderId="6" xfId="0" applyFont="1" applyFill="1" applyBorder="1" applyAlignment="1">
      <alignment/>
    </xf>
    <xf numFmtId="165" fontId="2" fillId="0" borderId="4" xfId="0" applyNumberFormat="1" applyFont="1" applyBorder="1" applyAlignment="1">
      <alignment/>
    </xf>
    <xf numFmtId="164" fontId="2" fillId="0" borderId="4" xfId="0" applyFont="1" applyBorder="1" applyAlignment="1">
      <alignment/>
    </xf>
    <xf numFmtId="164" fontId="1" fillId="0" borderId="16" xfId="0" applyFont="1" applyFill="1" applyBorder="1" applyAlignment="1">
      <alignment/>
    </xf>
    <xf numFmtId="165" fontId="1" fillId="0" borderId="16" xfId="0" applyNumberFormat="1" applyFont="1" applyFill="1" applyBorder="1" applyAlignment="1">
      <alignment/>
    </xf>
    <xf numFmtId="166" fontId="1" fillId="0" borderId="6" xfId="0" applyNumberFormat="1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5" fontId="2" fillId="0" borderId="17" xfId="0" applyNumberFormat="1" applyFont="1" applyBorder="1" applyAlignment="1">
      <alignment/>
    </xf>
    <xf numFmtId="164" fontId="2" fillId="0" borderId="17" xfId="0" applyFont="1" applyBorder="1" applyAlignment="1">
      <alignment horizontal="center"/>
    </xf>
    <xf numFmtId="164" fontId="2" fillId="0" borderId="6" xfId="0" applyFont="1" applyBorder="1" applyAlignment="1">
      <alignment/>
    </xf>
    <xf numFmtId="164" fontId="1" fillId="0" borderId="5" xfId="0" applyFont="1" applyBorder="1" applyAlignment="1">
      <alignment/>
    </xf>
    <xf numFmtId="166" fontId="1" fillId="0" borderId="5" xfId="0" applyNumberFormat="1" applyFont="1" applyBorder="1" applyAlignment="1">
      <alignment/>
    </xf>
    <xf numFmtId="164" fontId="3" fillId="0" borderId="5" xfId="0" applyFont="1" applyFill="1" applyBorder="1" applyAlignment="1">
      <alignment/>
    </xf>
    <xf numFmtId="166" fontId="1" fillId="0" borderId="5" xfId="0" applyNumberFormat="1" applyFont="1" applyBorder="1" applyAlignment="1">
      <alignment/>
    </xf>
    <xf numFmtId="164" fontId="2" fillId="0" borderId="5" xfId="0" applyFont="1" applyBorder="1" applyAlignment="1">
      <alignment horizontal="center"/>
    </xf>
    <xf numFmtId="165" fontId="1" fillId="0" borderId="17" xfId="0" applyNumberFormat="1" applyFont="1" applyBorder="1" applyAlignment="1">
      <alignment/>
    </xf>
    <xf numFmtId="166" fontId="2" fillId="0" borderId="6" xfId="0" applyNumberFormat="1" applyFont="1" applyBorder="1" applyAlignment="1">
      <alignment horizontal="right"/>
    </xf>
    <xf numFmtId="165" fontId="2" fillId="0" borderId="18" xfId="0" applyNumberFormat="1" applyFont="1" applyBorder="1" applyAlignment="1">
      <alignment/>
    </xf>
    <xf numFmtId="164" fontId="2" fillId="0" borderId="18" xfId="0" applyFont="1" applyBorder="1" applyAlignment="1">
      <alignment horizontal="center"/>
    </xf>
    <xf numFmtId="164" fontId="2" fillId="0" borderId="18" xfId="0" applyFont="1" applyBorder="1" applyAlignment="1">
      <alignment/>
    </xf>
    <xf numFmtId="166" fontId="3" fillId="0" borderId="9" xfId="0" applyNumberFormat="1" applyFont="1" applyBorder="1" applyAlignment="1">
      <alignment/>
    </xf>
    <xf numFmtId="166" fontId="3" fillId="0" borderId="4" xfId="0" applyNumberFormat="1" applyFont="1" applyBorder="1" applyAlignment="1">
      <alignment/>
    </xf>
    <xf numFmtId="166" fontId="3" fillId="0" borderId="6" xfId="0" applyNumberFormat="1" applyFont="1" applyBorder="1" applyAlignment="1">
      <alignment/>
    </xf>
    <xf numFmtId="164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5" fontId="5" fillId="0" borderId="1" xfId="0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center" vertical="top"/>
    </xf>
    <xf numFmtId="164" fontId="6" fillId="0" borderId="2" xfId="0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5" fillId="0" borderId="4" xfId="0" applyFont="1" applyBorder="1" applyAlignment="1">
      <alignment/>
    </xf>
    <xf numFmtId="165" fontId="5" fillId="0" borderId="4" xfId="0" applyNumberFormat="1" applyFont="1" applyBorder="1" applyAlignment="1">
      <alignment/>
    </xf>
    <xf numFmtId="166" fontId="5" fillId="0" borderId="4" xfId="0" applyNumberFormat="1" applyFont="1" applyBorder="1" applyAlignment="1">
      <alignment/>
    </xf>
    <xf numFmtId="164" fontId="0" fillId="0" borderId="4" xfId="0" applyFont="1" applyBorder="1" applyAlignment="1">
      <alignment/>
    </xf>
    <xf numFmtId="165" fontId="5" fillId="0" borderId="5" xfId="0" applyNumberFormat="1" applyFont="1" applyBorder="1" applyAlignment="1">
      <alignment/>
    </xf>
    <xf numFmtId="166" fontId="5" fillId="0" borderId="5" xfId="0" applyNumberFormat="1" applyFont="1" applyBorder="1" applyAlignment="1">
      <alignment horizontal="right"/>
    </xf>
    <xf numFmtId="164" fontId="5" fillId="0" borderId="5" xfId="0" applyFont="1" applyBorder="1" applyAlignment="1">
      <alignment horizontal="right"/>
    </xf>
    <xf numFmtId="164" fontId="6" fillId="0" borderId="0" xfId="0" applyFont="1" applyAlignment="1">
      <alignment/>
    </xf>
    <xf numFmtId="164" fontId="0" fillId="0" borderId="6" xfId="0" applyFont="1" applyBorder="1" applyAlignment="1">
      <alignment/>
    </xf>
    <xf numFmtId="165" fontId="5" fillId="0" borderId="6" xfId="0" applyNumberFormat="1" applyFont="1" applyBorder="1" applyAlignment="1">
      <alignment/>
    </xf>
    <xf numFmtId="166" fontId="5" fillId="0" borderId="6" xfId="0" applyNumberFormat="1" applyFont="1" applyBorder="1" applyAlignment="1">
      <alignment horizontal="right"/>
    </xf>
    <xf numFmtId="164" fontId="6" fillId="0" borderId="6" xfId="0" applyFont="1" applyBorder="1" applyAlignment="1">
      <alignment horizontal="center"/>
    </xf>
    <xf numFmtId="164" fontId="5" fillId="0" borderId="6" xfId="0" applyFont="1" applyBorder="1" applyAlignment="1">
      <alignment horizontal="right"/>
    </xf>
    <xf numFmtId="164" fontId="5" fillId="0" borderId="7" xfId="0" applyFont="1" applyBorder="1" applyAlignment="1">
      <alignment/>
    </xf>
    <xf numFmtId="165" fontId="6" fillId="0" borderId="7" xfId="0" applyNumberFormat="1" applyFont="1" applyBorder="1" applyAlignment="1">
      <alignment/>
    </xf>
    <xf numFmtId="166" fontId="5" fillId="0" borderId="7" xfId="0" applyNumberFormat="1" applyFont="1" applyBorder="1" applyAlignment="1">
      <alignment horizontal="right"/>
    </xf>
    <xf numFmtId="164" fontId="5" fillId="0" borderId="7" xfId="0" applyFont="1" applyBorder="1" applyAlignment="1">
      <alignment horizontal="center"/>
    </xf>
    <xf numFmtId="164" fontId="6" fillId="0" borderId="7" xfId="0" applyFont="1" applyBorder="1" applyAlignment="1">
      <alignment horizontal="right"/>
    </xf>
    <xf numFmtId="164" fontId="5" fillId="0" borderId="9" xfId="0" applyFont="1" applyBorder="1" applyAlignment="1">
      <alignment/>
    </xf>
    <xf numFmtId="165" fontId="5" fillId="0" borderId="9" xfId="0" applyNumberFormat="1" applyFont="1" applyBorder="1" applyAlignment="1">
      <alignment/>
    </xf>
    <xf numFmtId="166" fontId="5" fillId="0" borderId="9" xfId="0" applyNumberFormat="1" applyFont="1" applyBorder="1" applyAlignment="1">
      <alignment/>
    </xf>
    <xf numFmtId="166" fontId="5" fillId="0" borderId="4" xfId="0" applyNumberFormat="1" applyFont="1" applyBorder="1" applyAlignment="1">
      <alignment/>
    </xf>
    <xf numFmtId="166" fontId="5" fillId="0" borderId="6" xfId="0" applyNumberFormat="1" applyFont="1" applyBorder="1" applyAlignment="1">
      <alignment/>
    </xf>
    <xf numFmtId="164" fontId="5" fillId="0" borderId="6" xfId="0" applyFont="1" applyBorder="1" applyAlignment="1">
      <alignment/>
    </xf>
    <xf numFmtId="165" fontId="5" fillId="0" borderId="7" xfId="0" applyNumberFormat="1" applyFont="1" applyBorder="1" applyAlignment="1">
      <alignment/>
    </xf>
    <xf numFmtId="166" fontId="5" fillId="0" borderId="7" xfId="0" applyNumberFormat="1" applyFont="1" applyBorder="1" applyAlignment="1">
      <alignment/>
    </xf>
    <xf numFmtId="166" fontId="5" fillId="0" borderId="7" xfId="0" applyNumberFormat="1" applyFont="1" applyBorder="1" applyAlignment="1">
      <alignment/>
    </xf>
    <xf numFmtId="164" fontId="6" fillId="0" borderId="7" xfId="0" applyFont="1" applyBorder="1" applyAlignment="1">
      <alignment horizontal="center"/>
    </xf>
    <xf numFmtId="164" fontId="6" fillId="0" borderId="7" xfId="0" applyFont="1" applyBorder="1" applyAlignment="1">
      <alignment/>
    </xf>
    <xf numFmtId="166" fontId="5" fillId="0" borderId="4" xfId="0" applyNumberFormat="1" applyFont="1" applyBorder="1" applyAlignment="1">
      <alignment horizontal="right"/>
    </xf>
    <xf numFmtId="164" fontId="6" fillId="0" borderId="4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right"/>
    </xf>
    <xf numFmtId="164" fontId="5" fillId="0" borderId="8" xfId="0" applyFont="1" applyBorder="1" applyAlignment="1">
      <alignment/>
    </xf>
    <xf numFmtId="165" fontId="6" fillId="0" borderId="4" xfId="0" applyNumberFormat="1" applyFont="1" applyBorder="1" applyAlignment="1">
      <alignment/>
    </xf>
    <xf numFmtId="164" fontId="5" fillId="0" borderId="8" xfId="0" applyFont="1" applyBorder="1" applyAlignment="1">
      <alignment horizontal="center"/>
    </xf>
    <xf numFmtId="164" fontId="6" fillId="0" borderId="4" xfId="0" applyFont="1" applyBorder="1" applyAlignment="1">
      <alignment horizontal="right"/>
    </xf>
    <xf numFmtId="166" fontId="5" fillId="0" borderId="9" xfId="0" applyNumberFormat="1" applyFont="1" applyBorder="1" applyAlignment="1">
      <alignment/>
    </xf>
    <xf numFmtId="164" fontId="9" fillId="0" borderId="4" xfId="0" applyFont="1" applyBorder="1" applyAlignment="1">
      <alignment/>
    </xf>
    <xf numFmtId="164" fontId="6" fillId="0" borderId="4" xfId="0" applyFont="1" applyBorder="1" applyAlignment="1">
      <alignment horizontal="center"/>
    </xf>
    <xf numFmtId="166" fontId="6" fillId="0" borderId="7" xfId="0" applyNumberFormat="1" applyFont="1" applyBorder="1" applyAlignment="1">
      <alignment/>
    </xf>
    <xf numFmtId="164" fontId="6" fillId="0" borderId="8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6" fontId="5" fillId="0" borderId="8" xfId="0" applyNumberFormat="1" applyFont="1" applyBorder="1" applyAlignment="1">
      <alignment horizontal="right"/>
    </xf>
    <xf numFmtId="164" fontId="6" fillId="0" borderId="6" xfId="0" applyFont="1" applyBorder="1" applyAlignment="1">
      <alignment horizontal="right"/>
    </xf>
    <xf numFmtId="165" fontId="6" fillId="0" borderId="8" xfId="0" applyNumberFormat="1" applyFont="1" applyBorder="1" applyAlignment="1">
      <alignment/>
    </xf>
    <xf numFmtId="164" fontId="5" fillId="0" borderId="8" xfId="0" applyFont="1" applyBorder="1" applyAlignment="1">
      <alignment horizontal="right"/>
    </xf>
    <xf numFmtId="164" fontId="6" fillId="0" borderId="0" xfId="0" applyFont="1" applyBorder="1" applyAlignment="1">
      <alignment horizontal="center"/>
    </xf>
    <xf numFmtId="164" fontId="6" fillId="0" borderId="5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/>
    </xf>
    <xf numFmtId="166" fontId="6" fillId="0" borderId="4" xfId="0" applyNumberFormat="1" applyFont="1" applyBorder="1" applyAlignment="1">
      <alignment horizontal="right"/>
    </xf>
    <xf numFmtId="164" fontId="0" fillId="0" borderId="7" xfId="0" applyBorder="1" applyAlignment="1">
      <alignment/>
    </xf>
    <xf numFmtId="164" fontId="6" fillId="0" borderId="7" xfId="0" applyFont="1" applyBorder="1" applyAlignment="1">
      <alignment horizontal="center" vertical="center" wrapText="1"/>
    </xf>
    <xf numFmtId="164" fontId="6" fillId="0" borderId="9" xfId="0" applyFont="1" applyBorder="1" applyAlignment="1">
      <alignment horizontal="center"/>
    </xf>
    <xf numFmtId="164" fontId="10" fillId="0" borderId="4" xfId="0" applyFont="1" applyBorder="1" applyAlignment="1">
      <alignment/>
    </xf>
    <xf numFmtId="164" fontId="1" fillId="0" borderId="4" xfId="0" applyFont="1" applyBorder="1" applyAlignment="1">
      <alignment vertical="center"/>
    </xf>
    <xf numFmtId="165" fontId="1" fillId="0" borderId="4" xfId="0" applyNumberFormat="1" applyFont="1" applyBorder="1" applyAlignment="1">
      <alignment vertical="center"/>
    </xf>
    <xf numFmtId="166" fontId="1" fillId="0" borderId="4" xfId="0" applyNumberFormat="1" applyFont="1" applyBorder="1" applyAlignment="1">
      <alignment vertical="center"/>
    </xf>
    <xf numFmtId="164" fontId="3" fillId="0" borderId="2" xfId="0" applyFont="1" applyBorder="1" applyAlignment="1">
      <alignment/>
    </xf>
    <xf numFmtId="165" fontId="1" fillId="0" borderId="5" xfId="0" applyNumberFormat="1" applyFont="1" applyBorder="1" applyAlignment="1">
      <alignment vertical="center"/>
    </xf>
    <xf numFmtId="166" fontId="1" fillId="0" borderId="5" xfId="0" applyNumberFormat="1" applyFont="1" applyBorder="1" applyAlignment="1">
      <alignment vertical="center"/>
    </xf>
    <xf numFmtId="164" fontId="1" fillId="0" borderId="5" xfId="0" applyFont="1" applyBorder="1" applyAlignment="1">
      <alignment vertical="center"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2" fillId="0" borderId="7" xfId="0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166" fontId="2" fillId="0" borderId="7" xfId="0" applyNumberFormat="1" applyFont="1" applyBorder="1" applyAlignment="1">
      <alignment vertical="center"/>
    </xf>
    <xf numFmtId="164" fontId="2" fillId="0" borderId="8" xfId="0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6" fontId="2" fillId="0" borderId="8" xfId="0" applyNumberFormat="1" applyFont="1" applyBorder="1" applyAlignment="1">
      <alignment vertical="center"/>
    </xf>
    <xf numFmtId="164" fontId="2" fillId="0" borderId="8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5" fontId="1" fillId="0" borderId="6" xfId="0" applyNumberFormat="1" applyFont="1" applyBorder="1" applyAlignment="1">
      <alignment vertical="center"/>
    </xf>
    <xf numFmtId="166" fontId="1" fillId="0" borderId="6" xfId="0" applyNumberFormat="1" applyFont="1" applyBorder="1" applyAlignment="1">
      <alignment vertical="center"/>
    </xf>
    <xf numFmtId="164" fontId="2" fillId="0" borderId="6" xfId="0" applyFont="1" applyBorder="1" applyAlignment="1">
      <alignment horizontal="center" vertical="center"/>
    </xf>
    <xf numFmtId="164" fontId="1" fillId="0" borderId="6" xfId="0" applyFont="1" applyBorder="1" applyAlignment="1">
      <alignment vertical="center"/>
    </xf>
    <xf numFmtId="164" fontId="1" fillId="0" borderId="7" xfId="0" applyFont="1" applyBorder="1" applyAlignment="1">
      <alignment vertical="center"/>
    </xf>
    <xf numFmtId="165" fontId="1" fillId="0" borderId="7" xfId="0" applyNumberFormat="1" applyFont="1" applyBorder="1" applyAlignment="1">
      <alignment vertical="center"/>
    </xf>
    <xf numFmtId="166" fontId="1" fillId="0" borderId="7" xfId="0" applyNumberFormat="1" applyFont="1" applyBorder="1" applyAlignment="1">
      <alignment vertical="center"/>
    </xf>
    <xf numFmtId="165" fontId="2" fillId="0" borderId="6" xfId="0" applyNumberFormat="1" applyFont="1" applyBorder="1" applyAlignment="1">
      <alignment vertical="center"/>
    </xf>
    <xf numFmtId="164" fontId="2" fillId="0" borderId="6" xfId="0" applyFont="1" applyBorder="1" applyAlignment="1">
      <alignment vertical="center"/>
    </xf>
    <xf numFmtId="165" fontId="1" fillId="0" borderId="9" xfId="0" applyNumberFormat="1" applyFont="1" applyBorder="1" applyAlignment="1">
      <alignment vertical="center"/>
    </xf>
    <xf numFmtId="166" fontId="1" fillId="0" borderId="9" xfId="0" applyNumberFormat="1" applyFont="1" applyBorder="1" applyAlignment="1">
      <alignment vertical="center"/>
    </xf>
    <xf numFmtId="164" fontId="2" fillId="0" borderId="9" xfId="0" applyFont="1" applyBorder="1" applyAlignment="1">
      <alignment horizontal="center" vertical="center"/>
    </xf>
    <xf numFmtId="164" fontId="1" fillId="0" borderId="9" xfId="0" applyFont="1" applyBorder="1" applyAlignment="1">
      <alignment vertical="center"/>
    </xf>
    <xf numFmtId="164" fontId="4" fillId="0" borderId="4" xfId="0" applyFont="1" applyBorder="1" applyAlignment="1">
      <alignment vertical="center"/>
    </xf>
    <xf numFmtId="164" fontId="2" fillId="0" borderId="4" xfId="0" applyFont="1" applyBorder="1" applyAlignment="1">
      <alignment vertical="center"/>
    </xf>
    <xf numFmtId="165" fontId="2" fillId="0" borderId="4" xfId="0" applyNumberFormat="1" applyFont="1" applyBorder="1" applyAlignment="1">
      <alignment vertical="center"/>
    </xf>
    <xf numFmtId="166" fontId="2" fillId="0" borderId="4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166" fontId="2" fillId="0" borderId="5" xfId="0" applyNumberFormat="1" applyFont="1" applyBorder="1" applyAlignment="1">
      <alignment vertical="center"/>
    </xf>
    <xf numFmtId="164" fontId="2" fillId="0" borderId="5" xfId="0" applyFont="1" applyBorder="1" applyAlignment="1">
      <alignment horizontal="center" vertical="center"/>
    </xf>
    <xf numFmtId="164" fontId="2" fillId="0" borderId="5" xfId="0" applyFont="1" applyBorder="1" applyAlignment="1">
      <alignment vertical="center"/>
    </xf>
    <xf numFmtId="164" fontId="2" fillId="0" borderId="10" xfId="0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164" fontId="2" fillId="0" borderId="14" xfId="0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4" fontId="2" fillId="0" borderId="11" xfId="0" applyFont="1" applyBorder="1" applyAlignment="1">
      <alignment horizontal="center" vertical="center"/>
    </xf>
    <xf numFmtId="164" fontId="1" fillId="0" borderId="19" xfId="0" applyFont="1" applyFill="1" applyBorder="1" applyAlignment="1">
      <alignment vertical="center"/>
    </xf>
    <xf numFmtId="165" fontId="1" fillId="0" borderId="19" xfId="0" applyNumberFormat="1" applyFont="1" applyFill="1" applyBorder="1" applyAlignment="1">
      <alignment vertical="center"/>
    </xf>
    <xf numFmtId="165" fontId="1" fillId="0" borderId="20" xfId="0" applyNumberFormat="1" applyFont="1" applyBorder="1" applyAlignment="1">
      <alignment vertical="center"/>
    </xf>
    <xf numFmtId="164" fontId="2" fillId="0" borderId="20" xfId="0" applyFont="1" applyBorder="1" applyAlignment="1">
      <alignment horizontal="center" vertical="center"/>
    </xf>
    <xf numFmtId="164" fontId="1" fillId="0" borderId="20" xfId="0" applyFont="1" applyBorder="1" applyAlignment="1">
      <alignment vertical="center"/>
    </xf>
    <xf numFmtId="164" fontId="3" fillId="0" borderId="7" xfId="0" applyFont="1" applyBorder="1" applyAlignment="1">
      <alignment/>
    </xf>
    <xf numFmtId="166" fontId="1" fillId="0" borderId="8" xfId="0" applyNumberFormat="1" applyFont="1" applyBorder="1" applyAlignment="1">
      <alignment vertical="center"/>
    </xf>
    <xf numFmtId="164" fontId="1" fillId="0" borderId="8" xfId="0" applyFont="1" applyBorder="1" applyAlignment="1">
      <alignment vertical="center"/>
    </xf>
    <xf numFmtId="164" fontId="1" fillId="0" borderId="10" xfId="0" applyFont="1" applyFill="1" applyBorder="1" applyAlignment="1">
      <alignment vertical="center"/>
    </xf>
    <xf numFmtId="165" fontId="1" fillId="0" borderId="10" xfId="0" applyNumberFormat="1" applyFont="1" applyFill="1" applyBorder="1" applyAlignment="1">
      <alignment vertical="center"/>
    </xf>
    <xf numFmtId="164" fontId="2" fillId="0" borderId="17" xfId="0" applyFont="1" applyBorder="1" applyAlignment="1">
      <alignment horizontal="center" vertical="center"/>
    </xf>
    <xf numFmtId="165" fontId="2" fillId="0" borderId="17" xfId="0" applyNumberFormat="1" applyFont="1" applyBorder="1" applyAlignment="1">
      <alignment vertical="center"/>
    </xf>
    <xf numFmtId="164" fontId="2" fillId="0" borderId="17" xfId="0" applyFont="1" applyBorder="1" applyAlignment="1">
      <alignment vertical="center"/>
    </xf>
    <xf numFmtId="166" fontId="1" fillId="0" borderId="0" xfId="0" applyNumberFormat="1" applyFont="1" applyAlignment="1">
      <alignment horizontal="right"/>
    </xf>
    <xf numFmtId="164" fontId="1" fillId="0" borderId="9" xfId="0" applyFont="1" applyBorder="1" applyAlignment="1">
      <alignment/>
    </xf>
    <xf numFmtId="164" fontId="2" fillId="0" borderId="9" xfId="0" applyFont="1" applyBorder="1" applyAlignment="1">
      <alignment vertical="center"/>
    </xf>
    <xf numFmtId="164" fontId="3" fillId="0" borderId="21" xfId="0" applyFont="1" applyBorder="1" applyAlignment="1">
      <alignment/>
    </xf>
    <xf numFmtId="164" fontId="2" fillId="0" borderId="9" xfId="0" applyFont="1" applyBorder="1" applyAlignment="1">
      <alignment horizontal="center" vertical="center" wrapText="1"/>
    </xf>
    <xf numFmtId="164" fontId="2" fillId="0" borderId="7" xfId="0" applyFont="1" applyBorder="1" applyAlignment="1">
      <alignment horizontal="center" vertical="center"/>
    </xf>
    <xf numFmtId="164" fontId="2" fillId="0" borderId="7" xfId="0" applyFont="1" applyFill="1" applyBorder="1" applyAlignment="1">
      <alignment vertical="center"/>
    </xf>
    <xf numFmtId="164" fontId="2" fillId="0" borderId="14" xfId="0" applyFont="1" applyBorder="1" applyAlignment="1">
      <alignment horizontal="center" vertical="center"/>
    </xf>
    <xf numFmtId="165" fontId="1" fillId="0" borderId="17" xfId="0" applyNumberFormat="1" applyFont="1" applyBorder="1" applyAlignment="1">
      <alignment vertical="center"/>
    </xf>
    <xf numFmtId="164" fontId="1" fillId="0" borderId="12" xfId="0" applyFont="1" applyFill="1" applyBorder="1" applyAlignment="1">
      <alignment vertical="center"/>
    </xf>
    <xf numFmtId="165" fontId="1" fillId="0" borderId="12" xfId="0" applyNumberFormat="1" applyFont="1" applyFill="1" applyBorder="1" applyAlignment="1">
      <alignment vertical="center"/>
    </xf>
    <xf numFmtId="166" fontId="1" fillId="0" borderId="12" xfId="0" applyNumberFormat="1" applyFont="1" applyBorder="1" applyAlignment="1">
      <alignment/>
    </xf>
    <xf numFmtId="164" fontId="1" fillId="0" borderId="22" xfId="0" applyFont="1" applyBorder="1" applyAlignment="1">
      <alignment/>
    </xf>
    <xf numFmtId="166" fontId="1" fillId="0" borderId="8" xfId="0" applyNumberFormat="1" applyFont="1" applyBorder="1" applyAlignment="1">
      <alignment/>
    </xf>
    <xf numFmtId="166" fontId="6" fillId="0" borderId="0" xfId="0" applyNumberFormat="1" applyFont="1" applyBorder="1" applyAlignment="1">
      <alignment horizontal="center"/>
    </xf>
    <xf numFmtId="164" fontId="5" fillId="0" borderId="5" xfId="0" applyFont="1" applyBorder="1" applyAlignment="1">
      <alignment/>
    </xf>
    <xf numFmtId="166" fontId="5" fillId="0" borderId="5" xfId="0" applyNumberFormat="1" applyFont="1" applyBorder="1" applyAlignment="1">
      <alignment/>
    </xf>
    <xf numFmtId="166" fontId="5" fillId="0" borderId="6" xfId="0" applyNumberFormat="1" applyFont="1" applyBorder="1" applyAlignment="1">
      <alignment/>
    </xf>
    <xf numFmtId="164" fontId="5" fillId="0" borderId="2" xfId="0" applyFont="1" applyBorder="1" applyAlignment="1">
      <alignment/>
    </xf>
    <xf numFmtId="165" fontId="6" fillId="0" borderId="2" xfId="0" applyNumberFormat="1" applyFont="1" applyBorder="1" applyAlignment="1">
      <alignment/>
    </xf>
    <xf numFmtId="166" fontId="6" fillId="0" borderId="2" xfId="0" applyNumberFormat="1" applyFont="1" applyBorder="1" applyAlignment="1">
      <alignment horizontal="right"/>
    </xf>
    <xf numFmtId="164" fontId="5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right"/>
    </xf>
    <xf numFmtId="164" fontId="6" fillId="0" borderId="5" xfId="0" applyFont="1" applyBorder="1" applyAlignment="1">
      <alignment horizontal="center"/>
    </xf>
    <xf numFmtId="165" fontId="6" fillId="0" borderId="6" xfId="0" applyNumberFormat="1" applyFont="1" applyBorder="1" applyAlignment="1">
      <alignment/>
    </xf>
    <xf numFmtId="166" fontId="6" fillId="0" borderId="6" xfId="0" applyNumberFormat="1" applyFont="1" applyBorder="1" applyAlignment="1">
      <alignment horizontal="right"/>
    </xf>
    <xf numFmtId="164" fontId="0" fillId="0" borderId="23" xfId="0" applyFont="1" applyBorder="1" applyAlignment="1">
      <alignment/>
    </xf>
    <xf numFmtId="164" fontId="6" fillId="0" borderId="4" xfId="0" applyFont="1" applyBorder="1" applyAlignment="1">
      <alignment/>
    </xf>
    <xf numFmtId="164" fontId="0" fillId="0" borderId="10" xfId="0" applyBorder="1" applyAlignment="1">
      <alignment/>
    </xf>
    <xf numFmtId="164" fontId="0" fillId="0" borderId="0" xfId="0" applyBorder="1" applyAlignment="1">
      <alignment/>
    </xf>
    <xf numFmtId="165" fontId="5" fillId="0" borderId="2" xfId="0" applyNumberFormat="1" applyFont="1" applyBorder="1" applyAlignment="1">
      <alignment/>
    </xf>
    <xf numFmtId="166" fontId="5" fillId="0" borderId="2" xfId="0" applyNumberFormat="1" applyFont="1" applyBorder="1" applyAlignment="1">
      <alignment/>
    </xf>
    <xf numFmtId="164" fontId="6" fillId="0" borderId="2" xfId="0" applyFont="1" applyBorder="1" applyAlignment="1">
      <alignment horizontal="center"/>
    </xf>
    <xf numFmtId="164" fontId="0" fillId="0" borderId="2" xfId="0" applyBorder="1" applyAlignment="1">
      <alignment/>
    </xf>
    <xf numFmtId="164" fontId="6" fillId="0" borderId="5" xfId="0" applyFont="1" applyBorder="1" applyAlignment="1">
      <alignment/>
    </xf>
    <xf numFmtId="166" fontId="5" fillId="0" borderId="5" xfId="0" applyNumberFormat="1" applyFont="1" applyBorder="1" applyAlignment="1">
      <alignment/>
    </xf>
    <xf numFmtId="166" fontId="6" fillId="0" borderId="4" xfId="0" applyNumberFormat="1" applyFont="1" applyBorder="1" applyAlignment="1">
      <alignment/>
    </xf>
    <xf numFmtId="166" fontId="6" fillId="0" borderId="4" xfId="0" applyNumberFormat="1" applyFont="1" applyBorder="1" applyAlignment="1">
      <alignment/>
    </xf>
    <xf numFmtId="166" fontId="6" fillId="0" borderId="6" xfId="0" applyNumberFormat="1" applyFont="1" applyBorder="1" applyAlignment="1">
      <alignment/>
    </xf>
    <xf numFmtId="164" fontId="6" fillId="0" borderId="6" xfId="0" applyFont="1" applyBorder="1" applyAlignment="1">
      <alignment horizontal="center" vertical="center" wrapText="1"/>
    </xf>
    <xf numFmtId="164" fontId="5" fillId="0" borderId="5" xfId="0" applyFont="1" applyFill="1" applyBorder="1" applyAlignment="1">
      <alignment/>
    </xf>
    <xf numFmtId="164" fontId="5" fillId="0" borderId="23" xfId="0" applyFont="1" applyBorder="1" applyAlignment="1">
      <alignment/>
    </xf>
    <xf numFmtId="164" fontId="5" fillId="0" borderId="18" xfId="0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6" fillId="0" borderId="24" xfId="0" applyNumberFormat="1" applyFont="1" applyBorder="1" applyAlignment="1">
      <alignment horizontal="right"/>
    </xf>
    <xf numFmtId="164" fontId="6" fillId="0" borderId="6" xfId="0" applyFont="1" applyBorder="1" applyAlignment="1">
      <alignment/>
    </xf>
    <xf numFmtId="166" fontId="6" fillId="0" borderId="5" xfId="0" applyNumberFormat="1" applyFont="1" applyBorder="1" applyAlignment="1">
      <alignment/>
    </xf>
    <xf numFmtId="164" fontId="5" fillId="0" borderId="6" xfId="0" applyFont="1" applyFill="1" applyBorder="1" applyAlignment="1">
      <alignment/>
    </xf>
    <xf numFmtId="164" fontId="10" fillId="0" borderId="25" xfId="0" applyFont="1" applyBorder="1" applyAlignment="1">
      <alignment/>
    </xf>
    <xf numFmtId="165" fontId="5" fillId="0" borderId="25" xfId="0" applyNumberFormat="1" applyFont="1" applyBorder="1" applyAlignment="1">
      <alignment/>
    </xf>
    <xf numFmtId="166" fontId="5" fillId="0" borderId="25" xfId="0" applyNumberFormat="1" applyFont="1" applyBorder="1" applyAlignment="1">
      <alignment/>
    </xf>
    <xf numFmtId="164" fontId="5" fillId="0" borderId="25" xfId="0" applyFont="1" applyBorder="1" applyAlignment="1">
      <alignment/>
    </xf>
    <xf numFmtId="166" fontId="5" fillId="0" borderId="25" xfId="0" applyNumberFormat="1" applyFont="1" applyBorder="1" applyAlignment="1">
      <alignment/>
    </xf>
    <xf numFmtId="164" fontId="6" fillId="0" borderId="25" xfId="0" applyFont="1" applyBorder="1" applyAlignment="1">
      <alignment horizontal="center"/>
    </xf>
    <xf numFmtId="164" fontId="5" fillId="0" borderId="0" xfId="0" applyFont="1" applyBorder="1" applyAlignment="1">
      <alignment/>
    </xf>
    <xf numFmtId="165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4" fontId="6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 horizontal="right"/>
    </xf>
    <xf numFmtId="164" fontId="6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right"/>
    </xf>
    <xf numFmtId="165" fontId="6" fillId="0" borderId="2" xfId="0" applyNumberFormat="1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vertical="center" wrapText="1"/>
    </xf>
    <xf numFmtId="166" fontId="0" fillId="0" borderId="4" xfId="0" applyNumberFormat="1" applyBorder="1" applyAlignment="1">
      <alignment/>
    </xf>
    <xf numFmtId="164" fontId="0" fillId="0" borderId="5" xfId="0" applyBorder="1" applyAlignment="1">
      <alignment/>
    </xf>
    <xf numFmtId="166" fontId="0" fillId="0" borderId="5" xfId="0" applyNumberFormat="1" applyBorder="1" applyAlignment="1">
      <alignment/>
    </xf>
    <xf numFmtId="164" fontId="0" fillId="0" borderId="5" xfId="0" applyBorder="1" applyAlignment="1">
      <alignment/>
    </xf>
    <xf numFmtId="164" fontId="11" fillId="0" borderId="4" xfId="0" applyFont="1" applyBorder="1" applyAlignment="1">
      <alignment/>
    </xf>
    <xf numFmtId="164" fontId="11" fillId="0" borderId="8" xfId="0" applyFont="1" applyBorder="1" applyAlignment="1">
      <alignment/>
    </xf>
    <xf numFmtId="166" fontId="0" fillId="0" borderId="8" xfId="0" applyNumberFormat="1" applyBorder="1" applyAlignment="1">
      <alignment/>
    </xf>
    <xf numFmtId="164" fontId="11" fillId="0" borderId="8" xfId="0" applyFont="1" applyBorder="1" applyAlignment="1">
      <alignment/>
    </xf>
    <xf numFmtId="164" fontId="0" fillId="0" borderId="9" xfId="0" applyFont="1" applyBorder="1" applyAlignment="1">
      <alignment/>
    </xf>
    <xf numFmtId="164" fontId="0" fillId="0" borderId="15" xfId="0" applyBorder="1" applyAlignment="1">
      <alignment/>
    </xf>
    <xf numFmtId="166" fontId="0" fillId="0" borderId="15" xfId="0" applyNumberFormat="1" applyBorder="1" applyAlignment="1">
      <alignment/>
    </xf>
    <xf numFmtId="164" fontId="11" fillId="0" borderId="15" xfId="0" applyFont="1" applyBorder="1" applyAlignment="1">
      <alignment/>
    </xf>
    <xf numFmtId="166" fontId="0" fillId="0" borderId="7" xfId="0" applyNumberFormat="1" applyBorder="1" applyAlignment="1">
      <alignment/>
    </xf>
    <xf numFmtId="164" fontId="11" fillId="0" borderId="7" xfId="0" applyFont="1" applyBorder="1" applyAlignment="1">
      <alignment/>
    </xf>
    <xf numFmtId="164" fontId="11" fillId="0" borderId="7" xfId="0" applyFont="1" applyBorder="1" applyAlignment="1">
      <alignment/>
    </xf>
    <xf numFmtId="164" fontId="11" fillId="0" borderId="7" xfId="0" applyFont="1" applyFill="1" applyBorder="1" applyAlignment="1">
      <alignment/>
    </xf>
    <xf numFmtId="164" fontId="0" fillId="0" borderId="4" xfId="0" applyFill="1" applyBorder="1" applyAlignment="1">
      <alignment/>
    </xf>
    <xf numFmtId="164" fontId="0" fillId="0" borderId="4" xfId="0" applyFont="1" applyFill="1" applyBorder="1" applyAlignment="1">
      <alignment/>
    </xf>
    <xf numFmtId="164" fontId="0" fillId="0" borderId="6" xfId="0" applyFont="1" applyFill="1" applyBorder="1" applyAlignment="1">
      <alignment/>
    </xf>
    <xf numFmtId="166" fontId="0" fillId="0" borderId="6" xfId="0" applyNumberFormat="1" applyBorder="1" applyAlignment="1">
      <alignment/>
    </xf>
    <xf numFmtId="164" fontId="11" fillId="0" borderId="6" xfId="0" applyFont="1" applyBorder="1" applyAlignment="1">
      <alignment/>
    </xf>
    <xf numFmtId="164" fontId="0" fillId="0" borderId="6" xfId="0" applyFill="1" applyBorder="1" applyAlignment="1">
      <alignment/>
    </xf>
    <xf numFmtId="166" fontId="11" fillId="0" borderId="7" xfId="0" applyNumberFormat="1" applyFont="1" applyBorder="1" applyAlignment="1">
      <alignment/>
    </xf>
    <xf numFmtId="166" fontId="11" fillId="0" borderId="8" xfId="0" applyNumberFormat="1" applyFont="1" applyBorder="1" applyAlignment="1">
      <alignment/>
    </xf>
    <xf numFmtId="164" fontId="0" fillId="0" borderId="8" xfId="0" applyBorder="1" applyAlignment="1">
      <alignment/>
    </xf>
    <xf numFmtId="164" fontId="11" fillId="0" borderId="8" xfId="0" applyFont="1" applyFill="1" applyBorder="1" applyAlignment="1">
      <alignment/>
    </xf>
    <xf numFmtId="164" fontId="0" fillId="0" borderId="9" xfId="0" applyFill="1" applyBorder="1" applyAlignment="1">
      <alignment/>
    </xf>
    <xf numFmtId="164" fontId="0" fillId="0" borderId="16" xfId="0" applyBorder="1" applyAlignment="1">
      <alignment/>
    </xf>
    <xf numFmtId="166" fontId="0" fillId="0" borderId="1" xfId="0" applyNumberFormat="1" applyBorder="1" applyAlignment="1">
      <alignment/>
    </xf>
    <xf numFmtId="164" fontId="11" fillId="0" borderId="17" xfId="0" applyFont="1" applyBorder="1" applyAlignment="1">
      <alignment/>
    </xf>
    <xf numFmtId="166" fontId="0" fillId="0" borderId="0" xfId="0" applyNumberFormat="1" applyAlignment="1">
      <alignment/>
    </xf>
    <xf numFmtId="164" fontId="11" fillId="0" borderId="0" xfId="0" applyFont="1" applyAlignment="1">
      <alignment/>
    </xf>
    <xf numFmtId="164" fontId="2" fillId="0" borderId="5" xfId="0" applyFont="1" applyBorder="1" applyAlignment="1">
      <alignment vertical="center" wrapText="1"/>
    </xf>
    <xf numFmtId="166" fontId="1" fillId="0" borderId="15" xfId="0" applyNumberFormat="1" applyFont="1" applyBorder="1" applyAlignment="1">
      <alignment vertical="center"/>
    </xf>
    <xf numFmtId="164" fontId="2" fillId="0" borderId="15" xfId="0" applyFont="1" applyBorder="1" applyAlignment="1">
      <alignment horizontal="center" vertical="center"/>
    </xf>
    <xf numFmtId="164" fontId="1" fillId="0" borderId="15" xfId="0" applyFont="1" applyBorder="1" applyAlignment="1">
      <alignment vertical="center"/>
    </xf>
    <xf numFmtId="164" fontId="4" fillId="0" borderId="7" xfId="0" applyFont="1" applyBorder="1" applyAlignment="1">
      <alignment vertical="center"/>
    </xf>
    <xf numFmtId="164" fontId="1" fillId="0" borderId="4" xfId="0" applyFont="1" applyBorder="1" applyAlignment="1">
      <alignment horizontal="center" vertical="center"/>
    </xf>
    <xf numFmtId="164" fontId="1" fillId="0" borderId="6" xfId="0" applyFont="1" applyBorder="1" applyAlignment="1">
      <alignment horizontal="center" vertical="center"/>
    </xf>
    <xf numFmtId="164" fontId="1" fillId="0" borderId="26" xfId="0" applyFont="1" applyBorder="1" applyAlignment="1">
      <alignment/>
    </xf>
    <xf numFmtId="164" fontId="5" fillId="0" borderId="4" xfId="0" applyFont="1" applyBorder="1" applyAlignment="1">
      <alignment vertical="center"/>
    </xf>
    <xf numFmtId="165" fontId="5" fillId="0" borderId="9" xfId="0" applyNumberFormat="1" applyFont="1" applyBorder="1" applyAlignment="1">
      <alignment vertical="center"/>
    </xf>
    <xf numFmtId="166" fontId="5" fillId="0" borderId="9" xfId="0" applyNumberFormat="1" applyFont="1" applyBorder="1" applyAlignment="1">
      <alignment vertical="center"/>
    </xf>
    <xf numFmtId="165" fontId="5" fillId="0" borderId="4" xfId="0" applyNumberFormat="1" applyFont="1" applyBorder="1" applyAlignment="1">
      <alignment vertical="center"/>
    </xf>
    <xf numFmtId="166" fontId="5" fillId="0" borderId="4" xfId="0" applyNumberFormat="1" applyFont="1" applyBorder="1" applyAlignment="1">
      <alignment vertical="center"/>
    </xf>
    <xf numFmtId="164" fontId="6" fillId="0" borderId="4" xfId="0" applyFont="1" applyBorder="1" applyAlignment="1">
      <alignment horizontal="center" vertical="center"/>
    </xf>
    <xf numFmtId="164" fontId="5" fillId="0" borderId="7" xfId="0" applyFont="1" applyBorder="1" applyAlignment="1">
      <alignment vertical="center"/>
    </xf>
    <xf numFmtId="165" fontId="5" fillId="0" borderId="7" xfId="0" applyNumberFormat="1" applyFont="1" applyBorder="1" applyAlignment="1">
      <alignment vertical="center"/>
    </xf>
    <xf numFmtId="166" fontId="5" fillId="0" borderId="7" xfId="0" applyNumberFormat="1" applyFont="1" applyBorder="1" applyAlignment="1">
      <alignment vertical="center"/>
    </xf>
    <xf numFmtId="164" fontId="5" fillId="0" borderId="8" xfId="0" applyFont="1" applyBorder="1" applyAlignment="1">
      <alignment vertical="center"/>
    </xf>
    <xf numFmtId="165" fontId="6" fillId="0" borderId="8" xfId="0" applyNumberFormat="1" applyFont="1" applyBorder="1" applyAlignment="1">
      <alignment vertical="center"/>
    </xf>
    <xf numFmtId="166" fontId="5" fillId="0" borderId="8" xfId="0" applyNumberFormat="1" applyFont="1" applyBorder="1" applyAlignment="1">
      <alignment vertical="center"/>
    </xf>
    <xf numFmtId="164" fontId="6" fillId="0" borderId="8" xfId="0" applyFont="1" applyBorder="1" applyAlignment="1">
      <alignment horizontal="center" vertical="center"/>
    </xf>
    <xf numFmtId="164" fontId="6" fillId="0" borderId="8" xfId="0" applyFont="1" applyBorder="1" applyAlignment="1">
      <alignment vertical="center"/>
    </xf>
    <xf numFmtId="164" fontId="6" fillId="0" borderId="4" xfId="0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166" fontId="6" fillId="0" borderId="4" xfId="0" applyNumberFormat="1" applyFont="1" applyBorder="1" applyAlignment="1">
      <alignment vertical="center"/>
    </xf>
    <xf numFmtId="165" fontId="5" fillId="0" borderId="6" xfId="0" applyNumberFormat="1" applyFont="1" applyBorder="1" applyAlignment="1">
      <alignment vertical="center"/>
    </xf>
    <xf numFmtId="166" fontId="5" fillId="0" borderId="6" xfId="0" applyNumberFormat="1" applyFont="1" applyBorder="1" applyAlignment="1">
      <alignment vertical="center"/>
    </xf>
    <xf numFmtId="164" fontId="6" fillId="0" borderId="6" xfId="0" applyFont="1" applyBorder="1" applyAlignment="1">
      <alignment horizontal="center" vertical="center"/>
    </xf>
    <xf numFmtId="164" fontId="6" fillId="0" borderId="6" xfId="0" applyFont="1" applyBorder="1" applyAlignment="1">
      <alignment vertical="center"/>
    </xf>
    <xf numFmtId="164" fontId="6" fillId="0" borderId="7" xfId="0" applyFont="1" applyBorder="1" applyAlignment="1">
      <alignment vertical="center"/>
    </xf>
    <xf numFmtId="166" fontId="6" fillId="0" borderId="8" xfId="0" applyNumberFormat="1" applyFont="1" applyBorder="1" applyAlignment="1">
      <alignment vertical="center"/>
    </xf>
    <xf numFmtId="164" fontId="5" fillId="0" borderId="6" xfId="0" applyFont="1" applyBorder="1" applyAlignment="1">
      <alignment vertical="center"/>
    </xf>
    <xf numFmtId="165" fontId="6" fillId="0" borderId="7" xfId="0" applyNumberFormat="1" applyFont="1" applyBorder="1" applyAlignment="1">
      <alignment vertical="center"/>
    </xf>
    <xf numFmtId="164" fontId="6" fillId="0" borderId="7" xfId="0" applyFont="1" applyBorder="1" applyAlignment="1">
      <alignment horizontal="center" vertical="center"/>
    </xf>
    <xf numFmtId="166" fontId="6" fillId="0" borderId="7" xfId="0" applyNumberFormat="1" applyFont="1" applyBorder="1" applyAlignment="1">
      <alignment vertical="center"/>
    </xf>
    <xf numFmtId="164" fontId="5" fillId="0" borderId="2" xfId="0" applyFont="1" applyBorder="1" applyAlignment="1">
      <alignment vertical="center"/>
    </xf>
    <xf numFmtId="164" fontId="5" fillId="0" borderId="6" xfId="0" applyFont="1" applyBorder="1" applyAlignment="1">
      <alignment horizontal="center" vertical="center"/>
    </xf>
    <xf numFmtId="164" fontId="5" fillId="0" borderId="4" xfId="0" applyFont="1" applyBorder="1" applyAlignment="1">
      <alignment horizontal="center" vertical="center"/>
    </xf>
    <xf numFmtId="164" fontId="0" fillId="0" borderId="5" xfId="0" applyFont="1" applyFill="1" applyBorder="1" applyAlignment="1">
      <alignment/>
    </xf>
    <xf numFmtId="164" fontId="0" fillId="0" borderId="7" xfId="0" applyFill="1" applyBorder="1" applyAlignment="1">
      <alignment/>
    </xf>
    <xf numFmtId="165" fontId="5" fillId="0" borderId="15" xfId="0" applyNumberFormat="1" applyFont="1" applyBorder="1" applyAlignment="1">
      <alignment vertical="center"/>
    </xf>
    <xf numFmtId="166" fontId="5" fillId="0" borderId="15" xfId="0" applyNumberFormat="1" applyFont="1" applyBorder="1" applyAlignment="1">
      <alignment vertical="center"/>
    </xf>
    <xf numFmtId="164" fontId="6" fillId="0" borderId="15" xfId="0" applyFont="1" applyBorder="1" applyAlignment="1">
      <alignment horizontal="center" vertical="center"/>
    </xf>
    <xf numFmtId="164" fontId="5" fillId="0" borderId="15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="75" zoomScaleNormal="75" workbookViewId="0" topLeftCell="A52">
      <selection activeCell="J72" sqref="J72"/>
    </sheetView>
  </sheetViews>
  <sheetFormatPr defaultColWidth="9.140625" defaultRowHeight="12.75"/>
  <cols>
    <col min="1" max="1" width="30.8515625" style="1" customWidth="1"/>
    <col min="2" max="2" width="11.57421875" style="2" customWidth="1"/>
    <col min="3" max="3" width="10.8515625" style="2" customWidth="1"/>
    <col min="4" max="4" width="10.421875" style="3" customWidth="1"/>
    <col min="5" max="5" width="49.8515625" style="1" customWidth="1"/>
    <col min="6" max="6" width="52.8515625" style="1" customWidth="1"/>
    <col min="7" max="7" width="6.8515625" style="2" customWidth="1"/>
    <col min="8" max="8" width="8.28125" style="4" customWidth="1"/>
    <col min="9" max="9" width="9.7109375" style="5" customWidth="1"/>
    <col min="10" max="10" width="8.00390625" style="1" customWidth="1"/>
    <col min="11" max="16384" width="9.140625" style="1" customWidth="1"/>
  </cols>
  <sheetData>
    <row r="1" spans="1:10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3" spans="1:10" ht="12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s="5"/>
      <c r="B4" s="5"/>
      <c r="C4" s="5"/>
      <c r="D4" s="5"/>
      <c r="E4" s="5"/>
      <c r="F4" s="5"/>
      <c r="G4" s="5"/>
      <c r="H4" s="5"/>
      <c r="J4" s="5"/>
    </row>
    <row r="5" spans="1:10" ht="12.75">
      <c r="A5" s="5"/>
      <c r="B5" s="5"/>
      <c r="C5" s="5"/>
      <c r="D5" s="5"/>
      <c r="E5" s="5"/>
      <c r="F5" s="5"/>
      <c r="G5" s="5"/>
      <c r="H5" s="5"/>
      <c r="J5" s="5"/>
    </row>
    <row r="6" spans="3:4" ht="12.75">
      <c r="C6" s="7"/>
      <c r="D6" s="8"/>
    </row>
    <row r="7" spans="1:10" s="13" customFormat="1" ht="22.5" customHeight="1">
      <c r="A7" s="9" t="s">
        <v>2</v>
      </c>
      <c r="B7" s="10" t="s">
        <v>3</v>
      </c>
      <c r="C7" s="10" t="s">
        <v>4</v>
      </c>
      <c r="D7" s="11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12" t="s">
        <v>11</v>
      </c>
    </row>
    <row r="8" spans="1:11" ht="18" customHeight="1">
      <c r="A8" s="14" t="s">
        <v>12</v>
      </c>
      <c r="B8" s="15">
        <v>5339</v>
      </c>
      <c r="C8" s="15">
        <v>4021</v>
      </c>
      <c r="D8" s="16">
        <f>C8/B8</f>
        <v>0.7531372916276456</v>
      </c>
      <c r="E8" s="17" t="s">
        <v>13</v>
      </c>
      <c r="F8" s="17" t="s">
        <v>14</v>
      </c>
      <c r="G8" s="18">
        <v>1325</v>
      </c>
      <c r="H8" s="19">
        <f>G8/$G$10</f>
        <v>0.34061696658097684</v>
      </c>
      <c r="I8" s="20"/>
      <c r="J8" s="21">
        <v>4</v>
      </c>
      <c r="K8" s="22"/>
    </row>
    <row r="9" spans="1:11" ht="18" customHeight="1">
      <c r="A9" s="14"/>
      <c r="B9" s="15"/>
      <c r="C9" s="15"/>
      <c r="D9" s="16"/>
      <c r="E9" s="23" t="s">
        <v>15</v>
      </c>
      <c r="F9" s="23" t="s">
        <v>16</v>
      </c>
      <c r="G9" s="24">
        <v>2565</v>
      </c>
      <c r="H9" s="25">
        <f>G9/$G$10</f>
        <v>0.6593830334190232</v>
      </c>
      <c r="I9" s="26" t="s">
        <v>10</v>
      </c>
      <c r="J9" s="27">
        <v>8</v>
      </c>
      <c r="K9" s="22"/>
    </row>
    <row r="10" spans="1:10" ht="18" customHeight="1">
      <c r="A10" s="28"/>
      <c r="B10" s="29"/>
      <c r="C10" s="29"/>
      <c r="D10" s="30"/>
      <c r="E10" s="28"/>
      <c r="F10" s="31"/>
      <c r="G10" s="32">
        <f>SUM(G8+G9)</f>
        <v>3890</v>
      </c>
      <c r="H10" s="33"/>
      <c r="I10" s="34"/>
      <c r="J10" s="35">
        <v>12</v>
      </c>
    </row>
    <row r="11" spans="1:11" ht="18" customHeight="1">
      <c r="A11" s="14" t="s">
        <v>17</v>
      </c>
      <c r="B11" s="15">
        <v>1630</v>
      </c>
      <c r="C11" s="15">
        <v>1146</v>
      </c>
      <c r="D11" s="16">
        <f>C11/B11</f>
        <v>0.7030674846625767</v>
      </c>
      <c r="E11" s="17" t="s">
        <v>18</v>
      </c>
      <c r="F11" s="17" t="s">
        <v>19</v>
      </c>
      <c r="G11" s="36">
        <v>311</v>
      </c>
      <c r="H11" s="37">
        <f>G11/$G$14</f>
        <v>0.27992799279927993</v>
      </c>
      <c r="I11" s="38"/>
      <c r="J11" s="39">
        <v>2</v>
      </c>
      <c r="K11" s="22"/>
    </row>
    <row r="12" spans="1:11" ht="18" customHeight="1">
      <c r="A12" s="40" t="s">
        <v>20</v>
      </c>
      <c r="B12" s="15"/>
      <c r="C12" s="15"/>
      <c r="D12" s="16"/>
      <c r="E12" s="17" t="s">
        <v>21</v>
      </c>
      <c r="F12" s="17" t="s">
        <v>22</v>
      </c>
      <c r="G12" s="15">
        <v>307</v>
      </c>
      <c r="H12" s="37">
        <f>G12/$G$14</f>
        <v>0.2763276327632763</v>
      </c>
      <c r="I12" s="41"/>
      <c r="J12" s="42">
        <v>1</v>
      </c>
      <c r="K12" s="22"/>
    </row>
    <row r="13" spans="1:11" ht="18" customHeight="1">
      <c r="A13" s="14"/>
      <c r="B13" s="15"/>
      <c r="C13" s="15"/>
      <c r="D13" s="16"/>
      <c r="E13" s="23" t="s">
        <v>23</v>
      </c>
      <c r="F13" s="23" t="s">
        <v>24</v>
      </c>
      <c r="G13" s="24">
        <v>493</v>
      </c>
      <c r="H13" s="43">
        <f>G13/$G$14</f>
        <v>0.44374437443744374</v>
      </c>
      <c r="I13" s="26" t="s">
        <v>10</v>
      </c>
      <c r="J13" s="27">
        <v>6</v>
      </c>
      <c r="K13" s="22"/>
    </row>
    <row r="14" spans="1:10" ht="18" customHeight="1">
      <c r="A14" s="28"/>
      <c r="B14" s="29"/>
      <c r="C14" s="29"/>
      <c r="D14" s="30"/>
      <c r="E14" s="28"/>
      <c r="F14" s="44"/>
      <c r="G14" s="32">
        <f>SUM(G11:G13)</f>
        <v>1111</v>
      </c>
      <c r="H14" s="45"/>
      <c r="I14" s="34"/>
      <c r="J14" s="31">
        <f>SUM(J11:J13)</f>
        <v>9</v>
      </c>
    </row>
    <row r="15" spans="1:10" ht="18" customHeight="1">
      <c r="A15" s="14" t="s">
        <v>25</v>
      </c>
      <c r="B15" s="15">
        <v>1168</v>
      </c>
      <c r="C15" s="15">
        <v>935</v>
      </c>
      <c r="D15" s="16">
        <f>C15/B15</f>
        <v>0.800513698630137</v>
      </c>
      <c r="E15" s="17" t="s">
        <v>26</v>
      </c>
      <c r="F15" s="17" t="s">
        <v>27</v>
      </c>
      <c r="G15" s="36">
        <v>547</v>
      </c>
      <c r="H15" s="46">
        <f>G15/$G$17</f>
        <v>0.6044198895027625</v>
      </c>
      <c r="I15" s="38" t="s">
        <v>10</v>
      </c>
      <c r="J15" s="47">
        <v>6</v>
      </c>
    </row>
    <row r="16" spans="1:10" ht="18" customHeight="1">
      <c r="A16" s="14"/>
      <c r="B16" s="15"/>
      <c r="C16" s="15"/>
      <c r="D16" s="16"/>
      <c r="E16" s="23" t="s">
        <v>28</v>
      </c>
      <c r="F16" s="23" t="s">
        <v>29</v>
      </c>
      <c r="G16" s="15">
        <v>358</v>
      </c>
      <c r="H16" s="43">
        <f>G16/$G$17</f>
        <v>0.39558011049723757</v>
      </c>
      <c r="I16" s="41"/>
      <c r="J16" s="14">
        <v>3</v>
      </c>
    </row>
    <row r="17" spans="1:10" ht="18" customHeight="1">
      <c r="A17" s="28"/>
      <c r="B17" s="29"/>
      <c r="C17" s="29"/>
      <c r="D17" s="30"/>
      <c r="E17" s="48"/>
      <c r="F17" s="48"/>
      <c r="G17" s="49">
        <f>SUM(G15:G16)</f>
        <v>905</v>
      </c>
      <c r="H17" s="45"/>
      <c r="I17" s="50"/>
      <c r="J17" s="51">
        <f>SUM(J15:J16)</f>
        <v>9</v>
      </c>
    </row>
    <row r="18" spans="1:10" ht="18" customHeight="1">
      <c r="A18" s="47" t="s">
        <v>30</v>
      </c>
      <c r="B18" s="36">
        <v>1037</v>
      </c>
      <c r="C18" s="36">
        <v>829</v>
      </c>
      <c r="D18" s="52">
        <f>C18/B18</f>
        <v>0.7994214079074252</v>
      </c>
      <c r="E18" s="17" t="s">
        <v>31</v>
      </c>
      <c r="F18" s="17" t="s">
        <v>32</v>
      </c>
      <c r="G18" s="36">
        <v>244</v>
      </c>
      <c r="H18" s="46">
        <f>G18/G20</f>
        <v>0.29938650306748466</v>
      </c>
      <c r="I18" s="38"/>
      <c r="J18" s="47">
        <v>3</v>
      </c>
    </row>
    <row r="19" spans="1:10" ht="18" customHeight="1">
      <c r="A19" s="53"/>
      <c r="B19" s="54"/>
      <c r="C19" s="54"/>
      <c r="D19" s="16"/>
      <c r="E19" s="23" t="s">
        <v>33</v>
      </c>
      <c r="F19" s="23" t="s">
        <v>34</v>
      </c>
      <c r="G19" s="55">
        <v>571</v>
      </c>
      <c r="H19" s="37">
        <f>G19/G20</f>
        <v>0.7006134969325153</v>
      </c>
      <c r="I19" s="41" t="s">
        <v>10</v>
      </c>
      <c r="J19" s="14">
        <v>6</v>
      </c>
    </row>
    <row r="20" spans="1:10" ht="18" customHeight="1">
      <c r="A20" s="56"/>
      <c r="B20" s="57"/>
      <c r="C20" s="57"/>
      <c r="D20" s="30"/>
      <c r="E20" s="28"/>
      <c r="F20" s="58"/>
      <c r="G20" s="49">
        <f>SUM(G18:G19)</f>
        <v>815</v>
      </c>
      <c r="H20" s="59"/>
      <c r="I20" s="60"/>
      <c r="J20" s="61">
        <v>9</v>
      </c>
    </row>
    <row r="21" spans="1:10" ht="18" customHeight="1">
      <c r="A21" s="14" t="s">
        <v>35</v>
      </c>
      <c r="B21" s="15">
        <v>663</v>
      </c>
      <c r="C21" s="15">
        <v>481</v>
      </c>
      <c r="D21" s="16">
        <f>C21/B21</f>
        <v>0.7254901960784313</v>
      </c>
      <c r="E21" s="62" t="s">
        <v>36</v>
      </c>
      <c r="F21" s="62" t="s">
        <v>37</v>
      </c>
      <c r="G21" s="36">
        <v>149</v>
      </c>
      <c r="H21" s="46">
        <f>G21/G23</f>
        <v>0.32532751091703055</v>
      </c>
      <c r="I21" s="38"/>
      <c r="J21" s="47">
        <v>3</v>
      </c>
    </row>
    <row r="22" spans="1:10" ht="18" customHeight="1">
      <c r="A22" s="14"/>
      <c r="B22" s="15"/>
      <c r="C22" s="15"/>
      <c r="D22" s="16"/>
      <c r="E22" s="23" t="s">
        <v>38</v>
      </c>
      <c r="F22" s="23" t="s">
        <v>39</v>
      </c>
      <c r="G22" s="15">
        <v>309</v>
      </c>
      <c r="H22" s="43">
        <f>G22/G23</f>
        <v>0.6746724890829694</v>
      </c>
      <c r="I22" s="26" t="s">
        <v>10</v>
      </c>
      <c r="J22" s="14">
        <v>6</v>
      </c>
    </row>
    <row r="23" spans="1:10" ht="18" customHeight="1">
      <c r="A23" s="28"/>
      <c r="B23" s="29"/>
      <c r="C23" s="29"/>
      <c r="D23" s="30"/>
      <c r="E23" s="48"/>
      <c r="F23" s="48"/>
      <c r="G23" s="49">
        <f>SUM(G21:G22)</f>
        <v>458</v>
      </c>
      <c r="H23" s="63"/>
      <c r="I23" s="50"/>
      <c r="J23" s="51">
        <v>9</v>
      </c>
    </row>
    <row r="24" spans="1:10" ht="18" customHeight="1">
      <c r="A24" s="47" t="s">
        <v>40</v>
      </c>
      <c r="B24" s="36">
        <v>4914</v>
      </c>
      <c r="C24" s="36">
        <v>3504</v>
      </c>
      <c r="D24" s="52">
        <f>C24/B24</f>
        <v>0.7130647130647131</v>
      </c>
      <c r="E24" s="62" t="s">
        <v>41</v>
      </c>
      <c r="F24" s="62" t="s">
        <v>42</v>
      </c>
      <c r="G24" s="36">
        <v>1250</v>
      </c>
      <c r="H24" s="46">
        <f>G24/$G$26</f>
        <v>0.3694945314809341</v>
      </c>
      <c r="I24" s="38"/>
      <c r="J24" s="47">
        <v>4</v>
      </c>
    </row>
    <row r="25" spans="1:10" ht="18" customHeight="1">
      <c r="A25" s="53"/>
      <c r="B25" s="54"/>
      <c r="C25" s="54"/>
      <c r="D25" s="16"/>
      <c r="E25" s="23" t="s">
        <v>43</v>
      </c>
      <c r="F25" s="23" t="s">
        <v>44</v>
      </c>
      <c r="G25" s="24">
        <v>2133</v>
      </c>
      <c r="H25" s="43">
        <f>G25/$G$26</f>
        <v>0.630505468519066</v>
      </c>
      <c r="I25" s="26" t="s">
        <v>10</v>
      </c>
      <c r="J25" s="64">
        <v>8</v>
      </c>
    </row>
    <row r="26" spans="1:10" ht="18" customHeight="1">
      <c r="A26" s="56"/>
      <c r="B26" s="57"/>
      <c r="C26" s="57"/>
      <c r="D26" s="30"/>
      <c r="E26" s="28"/>
      <c r="F26" s="28"/>
      <c r="G26" s="65">
        <f>SUM(G24:G25)</f>
        <v>3383</v>
      </c>
      <c r="H26" s="66"/>
      <c r="I26" s="67"/>
      <c r="J26" s="58">
        <f>SUM(J24:J25)</f>
        <v>12</v>
      </c>
    </row>
    <row r="27" spans="1:11" ht="18" customHeight="1">
      <c r="A27" s="14" t="s">
        <v>45</v>
      </c>
      <c r="B27" s="15">
        <v>440</v>
      </c>
      <c r="C27" s="15">
        <v>303</v>
      </c>
      <c r="D27" s="16">
        <f>C27/B27</f>
        <v>0.6886363636363636</v>
      </c>
      <c r="E27" s="17" t="s">
        <v>46</v>
      </c>
      <c r="F27" s="17" t="s">
        <v>47</v>
      </c>
      <c r="G27" s="15">
        <v>221</v>
      </c>
      <c r="H27" s="68">
        <f>G27/$G$30</f>
        <v>0.7366666666666667</v>
      </c>
      <c r="I27" s="38" t="s">
        <v>10</v>
      </c>
      <c r="J27" s="42">
        <v>6</v>
      </c>
      <c r="K27" s="22"/>
    </row>
    <row r="28" spans="1:11" ht="18" customHeight="1">
      <c r="A28" s="14"/>
      <c r="B28" s="15"/>
      <c r="C28" s="15"/>
      <c r="D28" s="16"/>
      <c r="E28" s="17" t="s">
        <v>48</v>
      </c>
      <c r="F28" s="17" t="s">
        <v>49</v>
      </c>
      <c r="G28" s="15">
        <v>68</v>
      </c>
      <c r="H28" s="68">
        <f>G28/$G$30</f>
        <v>0.22666666666666666</v>
      </c>
      <c r="I28" s="41"/>
      <c r="J28" s="42">
        <v>3</v>
      </c>
      <c r="K28" s="22"/>
    </row>
    <row r="29" spans="1:10" ht="18" customHeight="1">
      <c r="A29" s="14"/>
      <c r="B29" s="15"/>
      <c r="C29" s="15"/>
      <c r="D29" s="16"/>
      <c r="E29" s="23" t="s">
        <v>50</v>
      </c>
      <c r="F29" s="23" t="s">
        <v>51</v>
      </c>
      <c r="G29" s="24">
        <v>11</v>
      </c>
      <c r="H29" s="25">
        <f>G29/$G$30</f>
        <v>0.03666666666666667</v>
      </c>
      <c r="I29" s="26"/>
      <c r="J29" s="69"/>
    </row>
    <row r="30" spans="1:10" ht="18" customHeight="1">
      <c r="A30" s="28"/>
      <c r="B30" s="29"/>
      <c r="C30" s="29"/>
      <c r="D30" s="30"/>
      <c r="E30" s="70"/>
      <c r="F30" s="70"/>
      <c r="G30" s="49">
        <f>SUM(G27:G29)</f>
        <v>300</v>
      </c>
      <c r="H30" s="33"/>
      <c r="I30" s="50"/>
      <c r="J30" s="71">
        <f>SUM(J27:J29)</f>
        <v>9</v>
      </c>
    </row>
    <row r="31" spans="1:11" ht="18" customHeight="1">
      <c r="A31" s="14" t="s">
        <v>52</v>
      </c>
      <c r="B31" s="15">
        <v>475</v>
      </c>
      <c r="C31" s="15">
        <v>337</v>
      </c>
      <c r="D31" s="16">
        <f>C31/B31</f>
        <v>0.7094736842105264</v>
      </c>
      <c r="E31" s="17" t="s">
        <v>53</v>
      </c>
      <c r="F31" s="17" t="s">
        <v>54</v>
      </c>
      <c r="G31" s="15">
        <v>26</v>
      </c>
      <c r="H31" s="37">
        <f>G31/$G$33</f>
        <v>0.087248322147651</v>
      </c>
      <c r="I31" s="41"/>
      <c r="J31" s="42">
        <v>3</v>
      </c>
      <c r="K31" s="22"/>
    </row>
    <row r="32" spans="1:11" ht="18" customHeight="1">
      <c r="A32" s="40"/>
      <c r="B32" s="15"/>
      <c r="C32" s="15"/>
      <c r="D32" s="16"/>
      <c r="E32" s="23" t="s">
        <v>55</v>
      </c>
      <c r="F32" s="23" t="s">
        <v>56</v>
      </c>
      <c r="G32" s="24">
        <v>272</v>
      </c>
      <c r="H32" s="43">
        <f>G32/$G$33</f>
        <v>0.912751677852349</v>
      </c>
      <c r="I32" s="26" t="s">
        <v>10</v>
      </c>
      <c r="J32" s="27">
        <v>6</v>
      </c>
      <c r="K32" s="22"/>
    </row>
    <row r="33" spans="1:11" ht="18" customHeight="1">
      <c r="A33" s="28"/>
      <c r="B33" s="29"/>
      <c r="C33" s="29"/>
      <c r="D33" s="30"/>
      <c r="E33" s="48"/>
      <c r="F33" s="48"/>
      <c r="G33" s="49">
        <f>SUM(G31:G32)</f>
        <v>298</v>
      </c>
      <c r="H33" s="43"/>
      <c r="I33" s="26"/>
      <c r="J33" s="69">
        <f>SUM(J31:J32)</f>
        <v>9</v>
      </c>
      <c r="K33" s="22"/>
    </row>
    <row r="34" spans="1:10" ht="18" customHeight="1">
      <c r="A34" s="14" t="s">
        <v>57</v>
      </c>
      <c r="B34" s="15">
        <v>3952</v>
      </c>
      <c r="C34" s="15">
        <v>3114</v>
      </c>
      <c r="D34" s="16">
        <f>C34/B34</f>
        <v>0.7879554655870445</v>
      </c>
      <c r="E34" s="17" t="s">
        <v>58</v>
      </c>
      <c r="F34" s="17" t="s">
        <v>59</v>
      </c>
      <c r="G34" s="15">
        <v>1144</v>
      </c>
      <c r="H34" s="46">
        <f>G34/$G$37</f>
        <v>0.37693574958813836</v>
      </c>
      <c r="I34" s="38"/>
      <c r="J34" s="47">
        <v>4</v>
      </c>
    </row>
    <row r="35" spans="1:10" ht="18" customHeight="1">
      <c r="A35" s="14"/>
      <c r="B35" s="15"/>
      <c r="C35" s="15"/>
      <c r="D35" s="16"/>
      <c r="E35" s="17" t="s">
        <v>60</v>
      </c>
      <c r="F35" s="17" t="s">
        <v>61</v>
      </c>
      <c r="G35" s="15">
        <v>115</v>
      </c>
      <c r="H35" s="37">
        <f>G35/$G$37</f>
        <v>0.03789126853377265</v>
      </c>
      <c r="I35" s="41"/>
      <c r="J35" s="14"/>
    </row>
    <row r="36" spans="1:10" ht="18" customHeight="1">
      <c r="A36" s="14"/>
      <c r="B36" s="15"/>
      <c r="C36" s="15"/>
      <c r="D36" s="16"/>
      <c r="E36" s="23" t="s">
        <v>62</v>
      </c>
      <c r="F36" s="23" t="s">
        <v>63</v>
      </c>
      <c r="G36" s="15">
        <v>1776</v>
      </c>
      <c r="H36" s="43">
        <f>G36/$G$37</f>
        <v>0.585172981878089</v>
      </c>
      <c r="I36" s="41" t="s">
        <v>10</v>
      </c>
      <c r="J36" s="14">
        <v>8</v>
      </c>
    </row>
    <row r="37" spans="1:10" ht="18" customHeight="1">
      <c r="A37" s="28"/>
      <c r="B37" s="29"/>
      <c r="C37" s="29"/>
      <c r="D37" s="30"/>
      <c r="E37" s="48"/>
      <c r="F37" s="48"/>
      <c r="G37" s="49">
        <f>SUM(G34:G36)</f>
        <v>3035</v>
      </c>
      <c r="H37" s="45"/>
      <c r="I37" s="50"/>
      <c r="J37" s="51">
        <f>SUM(J34:J36)</f>
        <v>12</v>
      </c>
    </row>
    <row r="38" spans="1:10" ht="18" customHeight="1">
      <c r="A38" s="47" t="s">
        <v>64</v>
      </c>
      <c r="B38" s="36">
        <v>652</v>
      </c>
      <c r="C38" s="36">
        <v>433</v>
      </c>
      <c r="D38" s="52">
        <f>C38/B38</f>
        <v>0.6641104294478528</v>
      </c>
      <c r="E38" s="72" t="s">
        <v>65</v>
      </c>
      <c r="F38" s="72" t="s">
        <v>66</v>
      </c>
      <c r="G38" s="73">
        <v>326</v>
      </c>
      <c r="H38" s="74">
        <f>G38/G39</f>
        <v>1</v>
      </c>
      <c r="I38" s="75" t="s">
        <v>10</v>
      </c>
      <c r="J38" s="76">
        <v>9</v>
      </c>
    </row>
    <row r="39" spans="1:10" ht="18" customHeight="1">
      <c r="A39" s="56"/>
      <c r="B39" s="57"/>
      <c r="C39" s="57"/>
      <c r="D39" s="30"/>
      <c r="E39" s="48"/>
      <c r="F39" s="77"/>
      <c r="G39" s="78">
        <v>326</v>
      </c>
      <c r="H39" s="37"/>
      <c r="I39" s="79"/>
      <c r="J39" s="14"/>
    </row>
    <row r="40" spans="1:10" ht="18" customHeight="1">
      <c r="A40" s="14" t="s">
        <v>67</v>
      </c>
      <c r="B40" s="15">
        <v>187</v>
      </c>
      <c r="C40" s="15">
        <v>147</v>
      </c>
      <c r="D40" s="16">
        <f>C40/B40</f>
        <v>0.786096256684492</v>
      </c>
      <c r="E40" s="80" t="s">
        <v>68</v>
      </c>
      <c r="F40" s="80" t="s">
        <v>51</v>
      </c>
      <c r="G40" s="36">
        <v>20</v>
      </c>
      <c r="H40" s="46">
        <f>G40/G42</f>
        <v>0.14388489208633093</v>
      </c>
      <c r="I40" s="38"/>
      <c r="J40" s="47">
        <v>3</v>
      </c>
    </row>
    <row r="41" spans="1:10" ht="18" customHeight="1">
      <c r="A41" s="14"/>
      <c r="B41" s="15"/>
      <c r="C41" s="15"/>
      <c r="D41" s="16"/>
      <c r="E41" s="81" t="s">
        <v>69</v>
      </c>
      <c r="F41" s="81" t="s">
        <v>70</v>
      </c>
      <c r="G41" s="24">
        <v>119</v>
      </c>
      <c r="H41" s="43">
        <f>G41/G42</f>
        <v>0.8561151079136691</v>
      </c>
      <c r="I41" s="26" t="s">
        <v>10</v>
      </c>
      <c r="J41" s="64">
        <v>6</v>
      </c>
    </row>
    <row r="42" spans="1:10" ht="18" customHeight="1">
      <c r="A42" s="14"/>
      <c r="B42" s="29"/>
      <c r="C42" s="15"/>
      <c r="D42" s="16"/>
      <c r="E42" s="48"/>
      <c r="F42" s="48"/>
      <c r="G42" s="82">
        <f>SUM(G40:G41)</f>
        <v>139</v>
      </c>
      <c r="H42" s="43"/>
      <c r="I42" s="50"/>
      <c r="J42" s="83">
        <v>9</v>
      </c>
    </row>
    <row r="43" spans="1:10" ht="18" customHeight="1">
      <c r="A43" s="47" t="s">
        <v>71</v>
      </c>
      <c r="B43" s="15">
        <v>514</v>
      </c>
      <c r="C43" s="36">
        <v>326</v>
      </c>
      <c r="D43" s="52">
        <f>C43/B43</f>
        <v>0.6342412451361867</v>
      </c>
      <c r="E43" s="81" t="s">
        <v>72</v>
      </c>
      <c r="F43" s="81" t="s">
        <v>73</v>
      </c>
      <c r="G43" s="73">
        <v>290</v>
      </c>
      <c r="H43" s="74">
        <f>G43/G44</f>
        <v>1</v>
      </c>
      <c r="I43" s="26" t="s">
        <v>10</v>
      </c>
      <c r="J43" s="76">
        <v>9</v>
      </c>
    </row>
    <row r="44" spans="1:10" ht="18" customHeight="1">
      <c r="A44" s="84"/>
      <c r="B44" s="85"/>
      <c r="C44" s="85"/>
      <c r="D44" s="86"/>
      <c r="E44" s="87"/>
      <c r="F44" s="88"/>
      <c r="G44" s="89">
        <v>290</v>
      </c>
      <c r="H44" s="43"/>
      <c r="I44" s="90"/>
      <c r="J44" s="91">
        <v>9</v>
      </c>
    </row>
    <row r="45" spans="1:10" ht="18" customHeight="1">
      <c r="A45" s="92" t="s">
        <v>74</v>
      </c>
      <c r="B45" s="18">
        <v>290</v>
      </c>
      <c r="C45" s="18">
        <v>219</v>
      </c>
      <c r="D45" s="93">
        <f>C45/B45</f>
        <v>0.7551724137931034</v>
      </c>
      <c r="E45" s="94" t="s">
        <v>75</v>
      </c>
      <c r="F45" s="94" t="s">
        <v>76</v>
      </c>
      <c r="G45" s="18">
        <v>38</v>
      </c>
      <c r="H45" s="95">
        <f>G45/$G$48</f>
        <v>0.18269230769230768</v>
      </c>
      <c r="I45" s="96"/>
      <c r="J45" s="92">
        <v>2</v>
      </c>
    </row>
    <row r="46" spans="1:10" ht="18" customHeight="1">
      <c r="A46" s="14"/>
      <c r="B46" s="15"/>
      <c r="C46" s="15"/>
      <c r="D46" s="16"/>
      <c r="E46" s="80" t="s">
        <v>77</v>
      </c>
      <c r="F46" s="80" t="s">
        <v>78</v>
      </c>
      <c r="G46" s="15">
        <v>156</v>
      </c>
      <c r="H46" s="37">
        <f>G46/$G$48</f>
        <v>0.75</v>
      </c>
      <c r="I46" s="41" t="s">
        <v>10</v>
      </c>
      <c r="J46" s="14">
        <v>6</v>
      </c>
    </row>
    <row r="47" spans="1:10" ht="18" customHeight="1">
      <c r="A47" s="14"/>
      <c r="B47" s="15"/>
      <c r="C47" s="15"/>
      <c r="D47" s="16"/>
      <c r="E47" s="81" t="s">
        <v>79</v>
      </c>
      <c r="F47" s="81" t="s">
        <v>51</v>
      </c>
      <c r="G47" s="15">
        <v>14</v>
      </c>
      <c r="H47" s="43">
        <f>G47/$G$48</f>
        <v>0.0673076923076923</v>
      </c>
      <c r="I47" s="41"/>
      <c r="J47" s="14">
        <v>1</v>
      </c>
    </row>
    <row r="48" spans="1:10" ht="18" customHeight="1">
      <c r="A48" s="28"/>
      <c r="B48" s="29"/>
      <c r="C48" s="29"/>
      <c r="D48" s="30"/>
      <c r="E48" s="48"/>
      <c r="F48" s="48"/>
      <c r="G48" s="49">
        <f>SUM(G45:G47)</f>
        <v>208</v>
      </c>
      <c r="H48" s="63"/>
      <c r="I48" s="50"/>
      <c r="J48" s="51">
        <f>SUM(J45:J47)</f>
        <v>9</v>
      </c>
    </row>
    <row r="49" spans="1:10" ht="18" customHeight="1">
      <c r="A49" s="47" t="s">
        <v>80</v>
      </c>
      <c r="B49" s="36">
        <v>385</v>
      </c>
      <c r="C49" s="36">
        <v>322</v>
      </c>
      <c r="D49" s="52">
        <f>C49/B49</f>
        <v>0.8363636363636363</v>
      </c>
      <c r="E49" s="94" t="s">
        <v>81</v>
      </c>
      <c r="F49" s="94" t="s">
        <v>82</v>
      </c>
      <c r="G49" s="36">
        <v>186</v>
      </c>
      <c r="H49" s="46">
        <f>G49/G51</f>
        <v>0.58125</v>
      </c>
      <c r="I49" s="41" t="s">
        <v>10</v>
      </c>
      <c r="J49" s="47">
        <v>6</v>
      </c>
    </row>
    <row r="50" spans="1:10" ht="18" customHeight="1">
      <c r="A50" s="53"/>
      <c r="B50" s="54"/>
      <c r="C50" s="54"/>
      <c r="D50" s="16"/>
      <c r="E50" s="81" t="s">
        <v>83</v>
      </c>
      <c r="F50" s="81" t="s">
        <v>84</v>
      </c>
      <c r="G50" s="97">
        <v>134</v>
      </c>
      <c r="H50" s="43">
        <f>G50/G51</f>
        <v>0.41875</v>
      </c>
      <c r="I50" s="90"/>
      <c r="J50" s="64">
        <v>3</v>
      </c>
    </row>
    <row r="51" spans="1:10" ht="18" customHeight="1">
      <c r="A51" s="53"/>
      <c r="B51" s="57"/>
      <c r="C51" s="57"/>
      <c r="D51" s="30"/>
      <c r="E51" s="28"/>
      <c r="F51" s="28"/>
      <c r="G51" s="32">
        <f>SUM(G49:G50)</f>
        <v>320</v>
      </c>
      <c r="H51" s="66"/>
      <c r="I51" s="67"/>
      <c r="J51" s="58">
        <f>SUM(J49:J50)</f>
        <v>9</v>
      </c>
    </row>
    <row r="52" spans="1:11" ht="18" customHeight="1">
      <c r="A52" s="47" t="s">
        <v>85</v>
      </c>
      <c r="B52" s="15">
        <v>503</v>
      </c>
      <c r="C52" s="15">
        <v>334</v>
      </c>
      <c r="D52" s="16">
        <f>C52/B52</f>
        <v>0.6640159045725647</v>
      </c>
      <c r="E52" s="80" t="s">
        <v>86</v>
      </c>
      <c r="F52" s="80" t="s">
        <v>87</v>
      </c>
      <c r="G52" s="15">
        <v>235</v>
      </c>
      <c r="H52" s="68">
        <f>G52/G54</f>
        <v>0.7230769230769231</v>
      </c>
      <c r="I52" s="41" t="s">
        <v>10</v>
      </c>
      <c r="J52" s="42">
        <v>6</v>
      </c>
      <c r="K52" s="22"/>
    </row>
    <row r="53" spans="1:11" ht="18" customHeight="1">
      <c r="A53" s="14"/>
      <c r="B53" s="15"/>
      <c r="C53" s="15"/>
      <c r="D53" s="16"/>
      <c r="E53" s="81" t="s">
        <v>88</v>
      </c>
      <c r="F53" s="81" t="s">
        <v>89</v>
      </c>
      <c r="G53" s="24">
        <v>90</v>
      </c>
      <c r="H53" s="25">
        <f>G53/G54</f>
        <v>0.27692307692307694</v>
      </c>
      <c r="I53" s="26"/>
      <c r="J53" s="27">
        <v>3</v>
      </c>
      <c r="K53" s="22"/>
    </row>
    <row r="54" spans="1:10" ht="18" customHeight="1">
      <c r="A54" s="28"/>
      <c r="B54" s="29"/>
      <c r="C54" s="29"/>
      <c r="D54" s="30"/>
      <c r="E54" s="28"/>
      <c r="F54" s="31"/>
      <c r="G54" s="32">
        <f>SUM(G52:G53)</f>
        <v>325</v>
      </c>
      <c r="H54" s="98"/>
      <c r="I54" s="34"/>
      <c r="J54" s="35">
        <f>SUM(J52:J53)</f>
        <v>9</v>
      </c>
    </row>
    <row r="55" spans="1:11" ht="18" customHeight="1">
      <c r="A55" s="14" t="s">
        <v>90</v>
      </c>
      <c r="B55" s="15">
        <v>116</v>
      </c>
      <c r="C55" s="15">
        <v>94</v>
      </c>
      <c r="D55" s="16">
        <f>C55/B55</f>
        <v>0.8103448275862069</v>
      </c>
      <c r="E55" s="94" t="s">
        <v>91</v>
      </c>
      <c r="F55" s="94" t="s">
        <v>54</v>
      </c>
      <c r="G55" s="36">
        <v>1</v>
      </c>
      <c r="H55" s="46">
        <f>G55/G58</f>
        <v>0.010869565217391304</v>
      </c>
      <c r="I55" s="38"/>
      <c r="J55" s="39">
        <v>1</v>
      </c>
      <c r="K55" s="22"/>
    </row>
    <row r="56" spans="1:11" ht="18" customHeight="1">
      <c r="A56" s="40"/>
      <c r="B56" s="15"/>
      <c r="C56" s="15"/>
      <c r="D56" s="16"/>
      <c r="E56" s="80" t="s">
        <v>92</v>
      </c>
      <c r="F56" s="80" t="s">
        <v>93</v>
      </c>
      <c r="G56" s="15">
        <v>35</v>
      </c>
      <c r="H56" s="37">
        <f>G56/G58</f>
        <v>0.3804347826086957</v>
      </c>
      <c r="I56" s="41"/>
      <c r="J56" s="42">
        <v>35</v>
      </c>
      <c r="K56" s="22"/>
    </row>
    <row r="57" spans="1:11" ht="18" customHeight="1">
      <c r="A57" s="14"/>
      <c r="B57" s="15"/>
      <c r="C57" s="15"/>
      <c r="D57" s="16"/>
      <c r="E57" s="81" t="s">
        <v>94</v>
      </c>
      <c r="F57" s="81" t="s">
        <v>95</v>
      </c>
      <c r="G57" s="24">
        <v>56</v>
      </c>
      <c r="H57" s="43">
        <f>G57/G58</f>
        <v>0.6086956521739131</v>
      </c>
      <c r="I57" s="26" t="s">
        <v>10</v>
      </c>
      <c r="J57" s="27">
        <v>56</v>
      </c>
      <c r="K57" s="22"/>
    </row>
    <row r="58" spans="1:10" ht="18" customHeight="1">
      <c r="A58" s="28"/>
      <c r="B58" s="29"/>
      <c r="C58" s="29"/>
      <c r="D58" s="30"/>
      <c r="E58" s="28"/>
      <c r="F58" s="44"/>
      <c r="G58" s="32">
        <f>SUM(G55:G57)</f>
        <v>92</v>
      </c>
      <c r="H58" s="45"/>
      <c r="I58" s="34"/>
      <c r="J58" s="31">
        <f>SUM(J55:J57)</f>
        <v>92</v>
      </c>
    </row>
    <row r="59" spans="1:10" ht="18" customHeight="1">
      <c r="A59" s="14" t="s">
        <v>96</v>
      </c>
      <c r="B59" s="15">
        <v>3126</v>
      </c>
      <c r="C59" s="15">
        <v>2395</v>
      </c>
      <c r="D59" s="16">
        <f>C59/B59</f>
        <v>0.7661548304542546</v>
      </c>
      <c r="E59" s="94" t="s">
        <v>97</v>
      </c>
      <c r="F59" s="94" t="s">
        <v>98</v>
      </c>
      <c r="G59" s="36">
        <v>1077</v>
      </c>
      <c r="H59" s="46">
        <f>G59/$G$62</f>
        <v>0.46124197002141326</v>
      </c>
      <c r="I59" s="41" t="s">
        <v>10</v>
      </c>
      <c r="J59" s="47">
        <v>8</v>
      </c>
    </row>
    <row r="60" spans="1:10" ht="18" customHeight="1">
      <c r="A60" s="14"/>
      <c r="B60" s="15"/>
      <c r="C60" s="15"/>
      <c r="D60" s="16"/>
      <c r="E60" s="80" t="s">
        <v>99</v>
      </c>
      <c r="F60" s="80" t="s">
        <v>100</v>
      </c>
      <c r="G60" s="15">
        <v>472</v>
      </c>
      <c r="H60" s="37">
        <f>G60/$G$62</f>
        <v>0.20214132762312634</v>
      </c>
      <c r="I60" s="41"/>
      <c r="J60" s="14">
        <v>1</v>
      </c>
    </row>
    <row r="61" spans="1:10" ht="18" customHeight="1">
      <c r="A61" s="14"/>
      <c r="B61" s="15"/>
      <c r="C61" s="15"/>
      <c r="D61" s="16"/>
      <c r="E61" s="81" t="s">
        <v>101</v>
      </c>
      <c r="F61" s="81" t="s">
        <v>102</v>
      </c>
      <c r="G61" s="15">
        <v>786</v>
      </c>
      <c r="H61" s="43">
        <f>G61/$G$62</f>
        <v>0.3366167023554604</v>
      </c>
      <c r="I61" s="41"/>
      <c r="J61" s="14">
        <v>3</v>
      </c>
    </row>
    <row r="62" spans="1:10" ht="18" customHeight="1">
      <c r="A62" s="28"/>
      <c r="B62" s="29"/>
      <c r="C62" s="29"/>
      <c r="D62" s="30"/>
      <c r="E62" s="48"/>
      <c r="F62" s="48"/>
      <c r="G62" s="49">
        <f>SUM(G59:G61)</f>
        <v>2335</v>
      </c>
      <c r="H62" s="45"/>
      <c r="I62" s="50"/>
      <c r="J62" s="51">
        <f>SUM(J59:J61)</f>
        <v>12</v>
      </c>
    </row>
    <row r="63" spans="1:10" ht="18" customHeight="1">
      <c r="A63" s="47" t="s">
        <v>103</v>
      </c>
      <c r="B63" s="36">
        <v>581</v>
      </c>
      <c r="C63" s="36">
        <v>464</v>
      </c>
      <c r="D63" s="52">
        <f>C63/B63</f>
        <v>0.7986230636833046</v>
      </c>
      <c r="E63" s="94" t="s">
        <v>104</v>
      </c>
      <c r="F63" s="94" t="s">
        <v>105</v>
      </c>
      <c r="G63" s="36">
        <v>256</v>
      </c>
      <c r="H63" s="46">
        <f>G63/$G$65</f>
        <v>0.5565217391304348</v>
      </c>
      <c r="I63" s="41" t="s">
        <v>10</v>
      </c>
      <c r="J63" s="47">
        <v>6</v>
      </c>
    </row>
    <row r="64" spans="1:10" ht="18" customHeight="1">
      <c r="A64" s="53"/>
      <c r="B64" s="54"/>
      <c r="C64" s="54"/>
      <c r="D64" s="16"/>
      <c r="E64" s="80" t="s">
        <v>106</v>
      </c>
      <c r="F64" s="80" t="s">
        <v>107</v>
      </c>
      <c r="G64" s="55">
        <v>204</v>
      </c>
      <c r="H64" s="37">
        <f>G64/$G$65</f>
        <v>0.4434782608695652</v>
      </c>
      <c r="I64" s="79"/>
      <c r="J64" s="14">
        <v>3</v>
      </c>
    </row>
    <row r="65" spans="1:10" ht="18" customHeight="1">
      <c r="A65" s="56"/>
      <c r="B65" s="57"/>
      <c r="C65" s="57"/>
      <c r="D65" s="30"/>
      <c r="E65" s="48"/>
      <c r="F65" s="48"/>
      <c r="G65" s="99">
        <f>SUM(G63:G64)</f>
        <v>460</v>
      </c>
      <c r="H65" s="95"/>
      <c r="I65" s="100"/>
      <c r="J65" s="101">
        <f>SUM(J63:J64)</f>
        <v>9</v>
      </c>
    </row>
    <row r="66" spans="1:10" ht="18" customHeight="1">
      <c r="A66" s="14" t="s">
        <v>108</v>
      </c>
      <c r="B66" s="15">
        <v>3939</v>
      </c>
      <c r="C66" s="15">
        <v>2827</v>
      </c>
      <c r="D66" s="16">
        <f>C66/B66</f>
        <v>0.7176948464077177</v>
      </c>
      <c r="E66" s="80" t="s">
        <v>109</v>
      </c>
      <c r="F66" s="80" t="s">
        <v>110</v>
      </c>
      <c r="G66" s="36">
        <v>295</v>
      </c>
      <c r="H66" s="102">
        <f>G66/$G$69</f>
        <v>0.10774287801314829</v>
      </c>
      <c r="I66" s="38"/>
      <c r="J66" s="47">
        <v>1</v>
      </c>
    </row>
    <row r="67" spans="1:10" ht="18" customHeight="1">
      <c r="A67" s="14"/>
      <c r="B67" s="15"/>
      <c r="C67" s="15"/>
      <c r="D67" s="16"/>
      <c r="E67" s="80" t="s">
        <v>111</v>
      </c>
      <c r="F67" s="80" t="s">
        <v>112</v>
      </c>
      <c r="G67" s="15">
        <v>1818</v>
      </c>
      <c r="H67" s="103">
        <f>G67/$G$69</f>
        <v>0.6639883126369612</v>
      </c>
      <c r="I67" s="41" t="s">
        <v>10</v>
      </c>
      <c r="J67" s="14">
        <v>8</v>
      </c>
    </row>
    <row r="68" spans="1:10" ht="18" customHeight="1">
      <c r="A68" s="14"/>
      <c r="B68" s="15"/>
      <c r="C68" s="15"/>
      <c r="D68" s="16"/>
      <c r="E68" s="81" t="s">
        <v>113</v>
      </c>
      <c r="F68" s="81" t="s">
        <v>114</v>
      </c>
      <c r="G68" s="15">
        <v>625</v>
      </c>
      <c r="H68" s="104">
        <f>G68/$G$69</f>
        <v>0.22826880934989044</v>
      </c>
      <c r="I68" s="41"/>
      <c r="J68" s="14">
        <v>3</v>
      </c>
    </row>
    <row r="69" spans="1:10" ht="18" customHeight="1">
      <c r="A69" s="28"/>
      <c r="B69" s="29"/>
      <c r="C69" s="29"/>
      <c r="D69" s="30"/>
      <c r="E69" s="48"/>
      <c r="F69" s="48"/>
      <c r="G69" s="49">
        <f>SUM(G66:G68)</f>
        <v>2738</v>
      </c>
      <c r="H69" s="63"/>
      <c r="I69" s="50"/>
      <c r="J69" s="51">
        <f>SUM(J66:J68)</f>
        <v>12</v>
      </c>
    </row>
    <row r="70" spans="1:10" ht="18" customHeight="1">
      <c r="A70" s="47" t="s">
        <v>115</v>
      </c>
      <c r="B70" s="36">
        <v>816</v>
      </c>
      <c r="C70" s="36">
        <v>574</v>
      </c>
      <c r="D70" s="52">
        <f>C70/B70</f>
        <v>0.7034313725490197</v>
      </c>
      <c r="E70" s="94" t="s">
        <v>116</v>
      </c>
      <c r="F70" s="94" t="s">
        <v>117</v>
      </c>
      <c r="G70" s="36">
        <v>117</v>
      </c>
      <c r="H70" s="46">
        <f>G70/G72</f>
        <v>0.2154696132596685</v>
      </c>
      <c r="I70" s="38"/>
      <c r="J70" s="47">
        <v>3</v>
      </c>
    </row>
    <row r="71" spans="1:10" ht="18" customHeight="1">
      <c r="A71" s="53"/>
      <c r="B71" s="54"/>
      <c r="C71" s="54"/>
      <c r="D71" s="16"/>
      <c r="E71" s="81" t="s">
        <v>118</v>
      </c>
      <c r="F71" s="81" t="s">
        <v>98</v>
      </c>
      <c r="G71" s="24">
        <v>426</v>
      </c>
      <c r="H71" s="43">
        <f>G71/G72</f>
        <v>0.7845303867403315</v>
      </c>
      <c r="I71" s="26" t="s">
        <v>10</v>
      </c>
      <c r="J71" s="64">
        <v>6</v>
      </c>
    </row>
    <row r="72" spans="1:10" ht="18" customHeight="1">
      <c r="A72" s="56"/>
      <c r="B72" s="57"/>
      <c r="C72" s="57"/>
      <c r="D72" s="30"/>
      <c r="E72" s="28"/>
      <c r="F72" s="28"/>
      <c r="G72" s="65">
        <f>SUM(G70:G71)</f>
        <v>543</v>
      </c>
      <c r="H72" s="66"/>
      <c r="I72" s="67"/>
      <c r="J72" s="58">
        <f>SUM(J70:J71)</f>
        <v>9</v>
      </c>
    </row>
  </sheetData>
  <mergeCells count="2">
    <mergeCell ref="A1:J1"/>
    <mergeCell ref="A3:J3"/>
  </mergeCells>
  <printOptions horizontalCentered="1"/>
  <pageMargins left="0.5902777777777778" right="0.5902777777777778" top="0.7875" bottom="0.6298611111111111" header="0.27569444444444446" footer="0.5118055555555555"/>
  <pageSetup horizontalDpi="300" verticalDpi="300" orientation="landscape" paperSize="9" scale="65"/>
  <headerFooter alignWithMargins="0">
    <oddHeader>&amp;LElezioni comunali 15 -16 maggio 2011. Risultati comuni inferiori_AL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="75" zoomScaleNormal="75" workbookViewId="0" topLeftCell="A7">
      <selection activeCell="C5" sqref="C5"/>
    </sheetView>
  </sheetViews>
  <sheetFormatPr defaultColWidth="9.140625" defaultRowHeight="12.75"/>
  <cols>
    <col min="1" max="1" width="27.57421875" style="105" customWidth="1"/>
    <col min="2" max="2" width="11.7109375" style="106" customWidth="1"/>
    <col min="3" max="3" width="10.8515625" style="106" customWidth="1"/>
    <col min="4" max="4" width="11.00390625" style="107" customWidth="1"/>
    <col min="5" max="5" width="28.140625" style="105" customWidth="1"/>
    <col min="6" max="6" width="44.28125" style="105" customWidth="1"/>
    <col min="7" max="7" width="8.00390625" style="106" customWidth="1"/>
    <col min="8" max="8" width="10.7109375" style="108" customWidth="1"/>
    <col min="9" max="9" width="10.00390625" style="109" customWidth="1"/>
    <col min="10" max="10" width="9.00390625" style="105" customWidth="1"/>
    <col min="11" max="16384" width="9.140625" style="105" customWidth="1"/>
  </cols>
  <sheetData>
    <row r="1" spans="1:10" ht="1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</row>
    <row r="3" spans="1:10" ht="13.5">
      <c r="A3" s="111" t="s">
        <v>119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3.5">
      <c r="A4" s="112"/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3.5">
      <c r="A5" s="112"/>
      <c r="B5" s="112"/>
      <c r="C5" s="112"/>
      <c r="D5" s="112"/>
      <c r="E5" s="112"/>
      <c r="F5" s="112"/>
      <c r="G5" s="112"/>
      <c r="H5" s="112"/>
      <c r="I5" s="112"/>
      <c r="J5" s="112"/>
    </row>
    <row r="6" spans="1:10" ht="13.5">
      <c r="A6" s="112"/>
      <c r="B6" s="112"/>
      <c r="C6" s="112"/>
      <c r="D6" s="112"/>
      <c r="E6" s="112"/>
      <c r="F6" s="112"/>
      <c r="G6" s="112"/>
      <c r="H6" s="112"/>
      <c r="I6" s="112"/>
      <c r="J6" s="112"/>
    </row>
    <row r="7" spans="3:4" ht="12.75">
      <c r="C7" s="113"/>
      <c r="D7" s="114"/>
    </row>
    <row r="8" spans="1:10" s="119" customFormat="1" ht="12.75">
      <c r="A8" s="115" t="s">
        <v>2</v>
      </c>
      <c r="B8" s="116" t="s">
        <v>3</v>
      </c>
      <c r="C8" s="116" t="s">
        <v>4</v>
      </c>
      <c r="D8" s="117" t="s">
        <v>5</v>
      </c>
      <c r="E8" s="115" t="s">
        <v>6</v>
      </c>
      <c r="F8" s="115" t="s">
        <v>7</v>
      </c>
      <c r="G8" s="115" t="s">
        <v>8</v>
      </c>
      <c r="H8" s="115" t="s">
        <v>9</v>
      </c>
      <c r="I8" s="115" t="s">
        <v>10</v>
      </c>
      <c r="J8" s="118" t="s">
        <v>11</v>
      </c>
    </row>
    <row r="9" spans="1:11" ht="12.75">
      <c r="A9" s="120" t="s">
        <v>120</v>
      </c>
      <c r="B9" s="121">
        <v>581</v>
      </c>
      <c r="C9" s="121">
        <v>433</v>
      </c>
      <c r="D9" s="122">
        <f>C9/B9</f>
        <v>0.7452667814113597</v>
      </c>
      <c r="E9" s="123" t="s">
        <v>121</v>
      </c>
      <c r="F9" s="123" t="s">
        <v>122</v>
      </c>
      <c r="G9" s="124">
        <v>304</v>
      </c>
      <c r="H9" s="125">
        <f>G9/$G$11</f>
        <v>0.769620253164557</v>
      </c>
      <c r="I9" s="96" t="s">
        <v>10</v>
      </c>
      <c r="J9" s="126">
        <v>6</v>
      </c>
      <c r="K9" s="127"/>
    </row>
    <row r="10" spans="1:11" ht="12.75">
      <c r="A10" s="120"/>
      <c r="B10" s="121"/>
      <c r="C10" s="121"/>
      <c r="D10" s="122"/>
      <c r="E10" s="128" t="s">
        <v>123</v>
      </c>
      <c r="F10" s="128" t="s">
        <v>124</v>
      </c>
      <c r="G10" s="129">
        <v>91</v>
      </c>
      <c r="H10" s="130">
        <f>G10/$G$11</f>
        <v>0.23037974683544304</v>
      </c>
      <c r="I10" s="131"/>
      <c r="J10" s="132">
        <v>3</v>
      </c>
      <c r="K10" s="127"/>
    </row>
    <row r="11" spans="1:10" ht="12.75">
      <c r="A11" s="120"/>
      <c r="B11" s="121"/>
      <c r="C11" s="121"/>
      <c r="D11" s="122"/>
      <c r="E11" s="133"/>
      <c r="F11" s="133"/>
      <c r="G11" s="134">
        <f>SUM(G9:G10)</f>
        <v>395</v>
      </c>
      <c r="H11" s="135"/>
      <c r="I11" s="136"/>
      <c r="J11" s="137">
        <f>SUM(J9:J10)</f>
        <v>9</v>
      </c>
    </row>
    <row r="12" spans="1:10" ht="18" customHeight="1">
      <c r="A12" s="138" t="s">
        <v>125</v>
      </c>
      <c r="B12" s="139">
        <v>810</v>
      </c>
      <c r="C12" s="139">
        <v>642</v>
      </c>
      <c r="D12" s="140">
        <f>C12/B12</f>
        <v>0.7925925925925926</v>
      </c>
      <c r="E12" s="123" t="s">
        <v>126</v>
      </c>
      <c r="F12" s="123" t="s">
        <v>127</v>
      </c>
      <c r="G12" s="121">
        <v>408</v>
      </c>
      <c r="H12" s="141">
        <f>G12/$G$14</f>
        <v>0.6559485530546624</v>
      </c>
      <c r="I12" s="41" t="s">
        <v>10</v>
      </c>
      <c r="J12" s="120">
        <v>6</v>
      </c>
    </row>
    <row r="13" spans="1:10" ht="12.75">
      <c r="A13" s="120"/>
      <c r="B13" s="121"/>
      <c r="C13" s="121"/>
      <c r="D13" s="122"/>
      <c r="E13" s="128" t="s">
        <v>128</v>
      </c>
      <c r="F13" s="128" t="s">
        <v>129</v>
      </c>
      <c r="G13" s="129">
        <v>214</v>
      </c>
      <c r="H13" s="142">
        <f>G13/$G$14</f>
        <v>0.3440514469453376</v>
      </c>
      <c r="I13" s="131"/>
      <c r="J13" s="143">
        <v>3</v>
      </c>
    </row>
    <row r="14" spans="1:10" ht="12.75">
      <c r="A14" s="133"/>
      <c r="B14" s="144"/>
      <c r="C14" s="144"/>
      <c r="D14" s="145"/>
      <c r="E14" s="133"/>
      <c r="F14" s="133"/>
      <c r="G14" s="134">
        <f>SUM(G12:G13)</f>
        <v>622</v>
      </c>
      <c r="H14" s="146"/>
      <c r="I14" s="147"/>
      <c r="J14" s="148">
        <v>9</v>
      </c>
    </row>
    <row r="15" spans="1:10" ht="12.75">
      <c r="A15" s="120" t="s">
        <v>130</v>
      </c>
      <c r="B15" s="121">
        <v>242</v>
      </c>
      <c r="C15" s="121">
        <v>221</v>
      </c>
      <c r="D15" s="122">
        <f>C15/B15</f>
        <v>0.9132231404958677</v>
      </c>
      <c r="E15" s="123" t="s">
        <v>131</v>
      </c>
      <c r="F15" s="123" t="s">
        <v>132</v>
      </c>
      <c r="G15" s="121">
        <v>96</v>
      </c>
      <c r="H15" s="149">
        <f>G15/G17</f>
        <v>0.4383561643835616</v>
      </c>
      <c r="I15" s="150"/>
      <c r="J15" s="151">
        <v>3</v>
      </c>
    </row>
    <row r="16" spans="1:10" ht="12.75">
      <c r="A16" s="120"/>
      <c r="B16" s="121"/>
      <c r="C16" s="121"/>
      <c r="D16" s="122"/>
      <c r="E16" s="128" t="s">
        <v>133</v>
      </c>
      <c r="F16" s="128" t="s">
        <v>134</v>
      </c>
      <c r="G16" s="129">
        <v>123</v>
      </c>
      <c r="H16" s="130">
        <f>G16/G17</f>
        <v>0.5616438356164384</v>
      </c>
      <c r="I16" s="41" t="s">
        <v>10</v>
      </c>
      <c r="J16" s="132">
        <v>6</v>
      </c>
    </row>
    <row r="17" spans="1:10" ht="12.75">
      <c r="A17" s="120"/>
      <c r="B17" s="121"/>
      <c r="C17" s="121"/>
      <c r="D17" s="122"/>
      <c r="E17" s="152"/>
      <c r="F17" s="152"/>
      <c r="G17" s="153">
        <f>SUM(G15:G16)</f>
        <v>219</v>
      </c>
      <c r="H17" s="149"/>
      <c r="I17" s="154"/>
      <c r="J17" s="155">
        <v>9</v>
      </c>
    </row>
    <row r="18" spans="1:10" ht="12.75">
      <c r="A18" s="138" t="s">
        <v>135</v>
      </c>
      <c r="B18" s="139">
        <v>8237</v>
      </c>
      <c r="C18" s="139">
        <v>5897</v>
      </c>
      <c r="D18" s="140">
        <f>C18/B18</f>
        <v>0.715915988830885</v>
      </c>
      <c r="E18" s="123" t="s">
        <v>136</v>
      </c>
      <c r="F18" s="123" t="s">
        <v>137</v>
      </c>
      <c r="G18" s="139">
        <v>2445</v>
      </c>
      <c r="H18" s="156">
        <f>G18/G22</f>
        <v>0.43420351624933406</v>
      </c>
      <c r="I18" s="38" t="s">
        <v>10</v>
      </c>
      <c r="J18" s="138">
        <v>11</v>
      </c>
    </row>
    <row r="19" spans="1:10" ht="13.5">
      <c r="A19" s="157" t="s">
        <v>138</v>
      </c>
      <c r="B19" s="121"/>
      <c r="C19" s="121"/>
      <c r="D19" s="122"/>
      <c r="E19" s="123" t="s">
        <v>139</v>
      </c>
      <c r="F19" s="123" t="s">
        <v>140</v>
      </c>
      <c r="G19" s="121">
        <v>1937</v>
      </c>
      <c r="H19" s="141">
        <f>G19/G22</f>
        <v>0.3439886343455869</v>
      </c>
      <c r="I19" s="158"/>
      <c r="J19" s="120">
        <v>3</v>
      </c>
    </row>
    <row r="20" spans="1:10" ht="12.75">
      <c r="A20" s="120"/>
      <c r="B20" s="121"/>
      <c r="C20" s="121"/>
      <c r="D20" s="122"/>
      <c r="E20" s="123" t="s">
        <v>141</v>
      </c>
      <c r="F20" s="123" t="s">
        <v>142</v>
      </c>
      <c r="G20" s="121">
        <v>733</v>
      </c>
      <c r="H20" s="141">
        <f>G20/G22</f>
        <v>0.1301722606996981</v>
      </c>
      <c r="I20" s="158"/>
      <c r="J20" s="120">
        <v>1</v>
      </c>
    </row>
    <row r="21" spans="1:10" ht="12.75">
      <c r="A21" s="120"/>
      <c r="B21" s="121"/>
      <c r="C21" s="121"/>
      <c r="D21" s="122"/>
      <c r="E21" s="128" t="s">
        <v>143</v>
      </c>
      <c r="F21" s="128" t="s">
        <v>144</v>
      </c>
      <c r="G21" s="129">
        <v>516</v>
      </c>
      <c r="H21" s="142">
        <f>G21/G22</f>
        <v>0.09163558870538092</v>
      </c>
      <c r="I21" s="131"/>
      <c r="J21" s="143">
        <v>1</v>
      </c>
    </row>
    <row r="22" spans="1:10" ht="12.75">
      <c r="A22" s="133"/>
      <c r="B22" s="144"/>
      <c r="C22" s="144"/>
      <c r="D22" s="145"/>
      <c r="E22" s="133"/>
      <c r="F22" s="133"/>
      <c r="G22" s="134">
        <f>SUM(G18:G21)</f>
        <v>5631</v>
      </c>
      <c r="H22" s="159"/>
      <c r="I22" s="160"/>
      <c r="J22" s="148">
        <f>SUM(J18:J21)</f>
        <v>16</v>
      </c>
    </row>
    <row r="23" spans="1:10" ht="12.75">
      <c r="A23" s="120" t="s">
        <v>145</v>
      </c>
      <c r="B23" s="121">
        <v>126</v>
      </c>
      <c r="C23" s="121">
        <v>48</v>
      </c>
      <c r="D23" s="122">
        <f>C23/B23</f>
        <v>0.38095238095238093</v>
      </c>
      <c r="E23" s="123" t="s">
        <v>146</v>
      </c>
      <c r="F23" s="123" t="s">
        <v>147</v>
      </c>
      <c r="G23" s="124">
        <v>27</v>
      </c>
      <c r="H23" s="125">
        <f>G23/G25</f>
        <v>0.6585365853658537</v>
      </c>
      <c r="I23" s="41" t="s">
        <v>10</v>
      </c>
      <c r="J23" s="126">
        <v>6</v>
      </c>
    </row>
    <row r="24" spans="1:10" ht="12.75">
      <c r="A24" s="120"/>
      <c r="B24" s="121"/>
      <c r="C24" s="121"/>
      <c r="D24" s="122"/>
      <c r="E24" s="128" t="s">
        <v>148</v>
      </c>
      <c r="F24" s="128" t="s">
        <v>149</v>
      </c>
      <c r="G24" s="129">
        <v>14</v>
      </c>
      <c r="H24" s="130">
        <f>G24/G25</f>
        <v>0.34146341463414637</v>
      </c>
      <c r="I24" s="131"/>
      <c r="J24" s="132">
        <v>3</v>
      </c>
    </row>
    <row r="25" spans="1:10" ht="12.75">
      <c r="A25" s="133"/>
      <c r="B25" s="144"/>
      <c r="C25" s="144"/>
      <c r="D25" s="145"/>
      <c r="E25" s="133"/>
      <c r="F25" s="133"/>
      <c r="G25" s="134">
        <f>SUM(G23:G24)</f>
        <v>41</v>
      </c>
      <c r="H25" s="135"/>
      <c r="I25" s="136"/>
      <c r="J25" s="137">
        <v>9</v>
      </c>
    </row>
    <row r="26" spans="1:10" ht="12.75">
      <c r="A26" s="120" t="s">
        <v>150</v>
      </c>
      <c r="B26" s="121">
        <v>543</v>
      </c>
      <c r="C26" s="121">
        <v>443</v>
      </c>
      <c r="D26" s="122">
        <f>C26/B26</f>
        <v>0.8158379373848987</v>
      </c>
      <c r="E26" s="128" t="s">
        <v>151</v>
      </c>
      <c r="F26" s="128" t="s">
        <v>152</v>
      </c>
      <c r="G26" s="129">
        <v>320</v>
      </c>
      <c r="H26" s="142">
        <f>G26/G27</f>
        <v>1</v>
      </c>
      <c r="I26" s="26" t="s">
        <v>10</v>
      </c>
      <c r="J26" s="143">
        <v>9</v>
      </c>
    </row>
    <row r="27" spans="1:10" ht="12.75">
      <c r="A27" s="133"/>
      <c r="B27" s="144"/>
      <c r="C27" s="144"/>
      <c r="D27" s="145"/>
      <c r="E27" s="133"/>
      <c r="F27" s="133"/>
      <c r="G27" s="134">
        <v>320</v>
      </c>
      <c r="H27" s="146"/>
      <c r="I27" s="147"/>
      <c r="J27" s="148">
        <v>9</v>
      </c>
    </row>
    <row r="28" spans="1:10" ht="12.75">
      <c r="A28" s="120" t="s">
        <v>153</v>
      </c>
      <c r="B28" s="121">
        <v>162</v>
      </c>
      <c r="C28" s="121">
        <v>146</v>
      </c>
      <c r="D28" s="122">
        <f>C28/B28</f>
        <v>0.9012345679012346</v>
      </c>
      <c r="E28" s="123" t="s">
        <v>154</v>
      </c>
      <c r="F28" s="123" t="s">
        <v>155</v>
      </c>
      <c r="G28" s="121">
        <v>61</v>
      </c>
      <c r="H28" s="149">
        <f>G28/G31</f>
        <v>0.4206896551724138</v>
      </c>
      <c r="I28" s="38" t="s">
        <v>10</v>
      </c>
      <c r="J28" s="151">
        <v>6</v>
      </c>
    </row>
    <row r="29" spans="1:10" ht="12.75">
      <c r="A29" s="120"/>
      <c r="B29" s="121"/>
      <c r="C29" s="121"/>
      <c r="D29" s="122"/>
      <c r="E29" s="123" t="s">
        <v>156</v>
      </c>
      <c r="F29" s="123" t="s">
        <v>157</v>
      </c>
      <c r="G29" s="121">
        <v>35</v>
      </c>
      <c r="H29" s="149">
        <f>G29/G31</f>
        <v>0.2413793103448276</v>
      </c>
      <c r="I29" s="158"/>
      <c r="J29" s="151">
        <v>1</v>
      </c>
    </row>
    <row r="30" spans="1:10" ht="12.75">
      <c r="A30" s="120"/>
      <c r="B30" s="121"/>
      <c r="C30" s="121"/>
      <c r="D30" s="122"/>
      <c r="E30" s="128" t="s">
        <v>158</v>
      </c>
      <c r="F30" s="128" t="s">
        <v>159</v>
      </c>
      <c r="G30" s="129">
        <v>49</v>
      </c>
      <c r="H30" s="130">
        <f>G30/G31</f>
        <v>0.33793103448275863</v>
      </c>
      <c r="I30" s="161"/>
      <c r="J30" s="132">
        <v>2</v>
      </c>
    </row>
    <row r="31" spans="1:10" ht="12.75">
      <c r="A31" s="133"/>
      <c r="B31" s="144"/>
      <c r="C31" s="144"/>
      <c r="D31" s="145"/>
      <c r="E31" s="133"/>
      <c r="F31" s="133"/>
      <c r="G31" s="134">
        <f>SUM(G28:G30)</f>
        <v>145</v>
      </c>
      <c r="H31" s="162"/>
      <c r="I31" s="147"/>
      <c r="J31" s="137">
        <f>SUM(J28:J30)</f>
        <v>9</v>
      </c>
    </row>
    <row r="32" spans="1:10" ht="12.75">
      <c r="A32" s="138" t="s">
        <v>160</v>
      </c>
      <c r="B32" s="139">
        <v>327</v>
      </c>
      <c r="C32" s="139">
        <v>269</v>
      </c>
      <c r="D32" s="140">
        <f>C32/B32</f>
        <v>0.8226299694189603</v>
      </c>
      <c r="E32" s="123" t="s">
        <v>161</v>
      </c>
      <c r="F32" s="123" t="s">
        <v>162</v>
      </c>
      <c r="G32" s="139">
        <v>186</v>
      </c>
      <c r="H32" s="141">
        <f>G32/$G$35</f>
        <v>0.7237354085603113</v>
      </c>
      <c r="I32" s="38" t="s">
        <v>10</v>
      </c>
      <c r="J32" s="138">
        <v>6</v>
      </c>
    </row>
    <row r="33" spans="1:10" ht="12.75">
      <c r="A33" s="120"/>
      <c r="B33" s="121"/>
      <c r="C33" s="121"/>
      <c r="D33" s="122"/>
      <c r="E33" s="123" t="s">
        <v>163</v>
      </c>
      <c r="F33" s="123" t="s">
        <v>164</v>
      </c>
      <c r="G33" s="121">
        <v>16</v>
      </c>
      <c r="H33" s="141">
        <f>G33/$G$35</f>
        <v>0.0622568093385214</v>
      </c>
      <c r="I33" s="158"/>
      <c r="J33" s="120"/>
    </row>
    <row r="34" spans="1:10" ht="12.75">
      <c r="A34" s="120"/>
      <c r="B34" s="121"/>
      <c r="C34" s="121"/>
      <c r="D34" s="122"/>
      <c r="E34" s="128" t="s">
        <v>165</v>
      </c>
      <c r="F34" s="128" t="s">
        <v>166</v>
      </c>
      <c r="G34" s="129">
        <v>55</v>
      </c>
      <c r="H34" s="142">
        <f>G34/$G$35</f>
        <v>0.2140077821011673</v>
      </c>
      <c r="I34" s="131"/>
      <c r="J34" s="143">
        <v>3</v>
      </c>
    </row>
    <row r="35" spans="1:10" ht="12.75">
      <c r="A35" s="133"/>
      <c r="B35" s="144"/>
      <c r="C35" s="144"/>
      <c r="D35" s="145"/>
      <c r="E35" s="133"/>
      <c r="F35" s="133"/>
      <c r="G35" s="134">
        <f>SUM(G32:G34)</f>
        <v>257</v>
      </c>
      <c r="H35" s="146"/>
      <c r="I35" s="147"/>
      <c r="J35" s="148">
        <v>9</v>
      </c>
    </row>
    <row r="36" spans="1:10" ht="12.75">
      <c r="A36" s="120" t="s">
        <v>167</v>
      </c>
      <c r="B36" s="121">
        <v>971</v>
      </c>
      <c r="C36" s="121">
        <v>796</v>
      </c>
      <c r="D36" s="122">
        <f>C36/B36</f>
        <v>0.819773429454171</v>
      </c>
      <c r="E36" s="123" t="s">
        <v>168</v>
      </c>
      <c r="F36" s="123" t="s">
        <v>169</v>
      </c>
      <c r="G36" s="121">
        <v>112</v>
      </c>
      <c r="H36" s="149">
        <f>G36/$G$40</f>
        <v>0.1448900388098318</v>
      </c>
      <c r="I36" s="150"/>
      <c r="J36" s="151">
        <v>1</v>
      </c>
    </row>
    <row r="37" spans="1:10" ht="12.75">
      <c r="A37" s="120"/>
      <c r="B37" s="121"/>
      <c r="C37" s="121"/>
      <c r="D37" s="122"/>
      <c r="E37" s="123" t="s">
        <v>170</v>
      </c>
      <c r="F37" s="123" t="s">
        <v>171</v>
      </c>
      <c r="G37" s="121">
        <v>242</v>
      </c>
      <c r="H37" s="149">
        <f>G37/$G$40</f>
        <v>0.3130659767141009</v>
      </c>
      <c r="I37" s="158"/>
      <c r="J37" s="151">
        <v>2</v>
      </c>
    </row>
    <row r="38" spans="1:10" ht="12.75">
      <c r="A38" s="120"/>
      <c r="B38" s="121"/>
      <c r="C38" s="121"/>
      <c r="D38" s="122"/>
      <c r="E38" s="123" t="s">
        <v>172</v>
      </c>
      <c r="F38" s="123" t="s">
        <v>173</v>
      </c>
      <c r="G38" s="121">
        <v>342</v>
      </c>
      <c r="H38" s="149">
        <f>G38/$G$40</f>
        <v>0.4424320827943079</v>
      </c>
      <c r="I38" s="41" t="s">
        <v>10</v>
      </c>
      <c r="J38" s="151">
        <v>6</v>
      </c>
    </row>
    <row r="39" spans="1:10" ht="12.75">
      <c r="A39" s="120"/>
      <c r="B39" s="121"/>
      <c r="C39" s="121"/>
      <c r="D39" s="122"/>
      <c r="E39" s="128" t="s">
        <v>174</v>
      </c>
      <c r="F39" s="128" t="s">
        <v>175</v>
      </c>
      <c r="G39" s="129">
        <v>77</v>
      </c>
      <c r="H39" s="130">
        <f>G39/$G$40</f>
        <v>0.09961190168175937</v>
      </c>
      <c r="I39" s="131"/>
      <c r="J39" s="163">
        <v>9</v>
      </c>
    </row>
    <row r="40" spans="1:10" ht="12.75">
      <c r="A40" s="120"/>
      <c r="B40" s="121"/>
      <c r="C40" s="121"/>
      <c r="D40" s="122"/>
      <c r="E40" s="152"/>
      <c r="F40" s="152"/>
      <c r="G40" s="164">
        <f>SUM(G36:G39)</f>
        <v>773</v>
      </c>
      <c r="H40" s="162"/>
      <c r="I40" s="160"/>
      <c r="J40" s="165"/>
    </row>
    <row r="41" spans="1:10" ht="12.75">
      <c r="A41" s="138" t="s">
        <v>176</v>
      </c>
      <c r="B41" s="139">
        <v>523</v>
      </c>
      <c r="C41" s="139">
        <v>407</v>
      </c>
      <c r="D41" s="140">
        <f>C41/B41</f>
        <v>0.7782026768642447</v>
      </c>
      <c r="E41" s="123" t="s">
        <v>177</v>
      </c>
      <c r="F41" s="123" t="s">
        <v>178</v>
      </c>
      <c r="G41" s="121">
        <v>219</v>
      </c>
      <c r="H41" s="141">
        <f>G41/G43</f>
        <v>0.5461346633416458</v>
      </c>
      <c r="I41" s="38" t="s">
        <v>10</v>
      </c>
      <c r="J41" s="120">
        <v>6</v>
      </c>
    </row>
    <row r="42" spans="1:10" ht="12.75">
      <c r="A42" s="120"/>
      <c r="B42" s="121"/>
      <c r="C42" s="121"/>
      <c r="D42" s="122"/>
      <c r="E42" s="128" t="s">
        <v>179</v>
      </c>
      <c r="F42" s="128" t="s">
        <v>180</v>
      </c>
      <c r="G42" s="129">
        <v>182</v>
      </c>
      <c r="H42" s="142">
        <f>G42/G43</f>
        <v>0.4538653366583541</v>
      </c>
      <c r="I42" s="131"/>
      <c r="J42" s="143">
        <v>3</v>
      </c>
    </row>
    <row r="43" spans="1:10" ht="12.75">
      <c r="A43" s="133"/>
      <c r="B43" s="144"/>
      <c r="C43" s="144"/>
      <c r="D43" s="145"/>
      <c r="E43" s="133"/>
      <c r="F43" s="133"/>
      <c r="G43" s="134">
        <f>SUM(G41:G42)</f>
        <v>401</v>
      </c>
      <c r="H43" s="146"/>
      <c r="I43" s="147"/>
      <c r="J43" s="148">
        <v>9</v>
      </c>
    </row>
  </sheetData>
  <mergeCells count="2">
    <mergeCell ref="A1:J1"/>
    <mergeCell ref="A3:J3"/>
  </mergeCells>
  <printOptions horizontalCentered="1"/>
  <pageMargins left="0.5902777777777778" right="0.5902777777777778" top="0.7875" bottom="0.7875" header="0.27569444444444446" footer="0.5118055555555555"/>
  <pageSetup fitToHeight="1" fitToWidth="1" horizontalDpi="300" verticalDpi="300" orientation="landscape" paperSize="9"/>
  <headerFooter alignWithMargins="0">
    <oddHeader>&amp;LElezioni comunali 15 - 16 maggio 2011. Risultati comuni inferiori_AT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="75" zoomScaleNormal="75" workbookViewId="0" topLeftCell="A1">
      <selection activeCell="J24" sqref="J24"/>
    </sheetView>
  </sheetViews>
  <sheetFormatPr defaultColWidth="9.140625" defaultRowHeight="12.75"/>
  <cols>
    <col min="1" max="1" width="20.8515625" style="105" customWidth="1"/>
    <col min="2" max="2" width="11.7109375" style="106" customWidth="1"/>
    <col min="3" max="3" width="10.8515625" style="106" customWidth="1"/>
    <col min="4" max="4" width="10.8515625" style="107" customWidth="1"/>
    <col min="5" max="5" width="28.8515625" style="105" customWidth="1"/>
    <col min="6" max="6" width="39.7109375" style="105" customWidth="1"/>
    <col min="7" max="7" width="8.00390625" style="106" customWidth="1"/>
    <col min="8" max="8" width="8.00390625" style="108" customWidth="1"/>
    <col min="9" max="9" width="10.00390625" style="109" customWidth="1"/>
    <col min="10" max="10" width="8.00390625" style="105" customWidth="1"/>
    <col min="11" max="16384" width="9.140625" style="105" customWidth="1"/>
  </cols>
  <sheetData>
    <row r="1" spans="1:10" ht="12.75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</row>
    <row r="3" spans="1:10" ht="12.75">
      <c r="A3" s="166" t="s">
        <v>181</v>
      </c>
      <c r="B3" s="166"/>
      <c r="C3" s="166"/>
      <c r="D3" s="166"/>
      <c r="E3" s="166"/>
      <c r="F3" s="166"/>
      <c r="G3" s="166"/>
      <c r="H3" s="166"/>
      <c r="I3" s="166"/>
      <c r="J3" s="166"/>
    </row>
    <row r="4" spans="1:10" ht="12.75">
      <c r="A4" s="109"/>
      <c r="B4" s="109"/>
      <c r="C4" s="109"/>
      <c r="D4" s="109"/>
      <c r="E4" s="109"/>
      <c r="F4" s="109"/>
      <c r="G4" s="109"/>
      <c r="H4" s="109"/>
      <c r="J4" s="109"/>
    </row>
    <row r="5" spans="1:10" ht="12.75">
      <c r="A5" s="109"/>
      <c r="B5" s="109"/>
      <c r="C5" s="109"/>
      <c r="D5" s="109"/>
      <c r="E5" s="109"/>
      <c r="F5" s="109"/>
      <c r="G5" s="109"/>
      <c r="H5" s="109"/>
      <c r="J5" s="109"/>
    </row>
    <row r="6" spans="1:10" ht="12.75">
      <c r="A6" s="109"/>
      <c r="B6" s="109"/>
      <c r="C6" s="109"/>
      <c r="D6" s="109"/>
      <c r="E6" s="109"/>
      <c r="F6" s="109"/>
      <c r="G6" s="109"/>
      <c r="H6" s="109"/>
      <c r="J6" s="109"/>
    </row>
    <row r="7" spans="3:4" ht="12.75">
      <c r="C7" s="113"/>
      <c r="D7" s="114"/>
    </row>
    <row r="8" spans="1:10" s="119" customFormat="1" ht="24.75" customHeight="1">
      <c r="A8" s="115" t="s">
        <v>2</v>
      </c>
      <c r="B8" s="116" t="s">
        <v>3</v>
      </c>
      <c r="C8" s="116" t="s">
        <v>4</v>
      </c>
      <c r="D8" s="117" t="s">
        <v>5</v>
      </c>
      <c r="E8" s="115" t="s">
        <v>6</v>
      </c>
      <c r="F8" s="115" t="s">
        <v>7</v>
      </c>
      <c r="G8" s="115" t="s">
        <v>8</v>
      </c>
      <c r="H8" s="115" t="s">
        <v>9</v>
      </c>
      <c r="I8" s="115" t="s">
        <v>10</v>
      </c>
      <c r="J8" s="118" t="s">
        <v>11</v>
      </c>
    </row>
    <row r="9" spans="1:11" ht="13.5" customHeight="1">
      <c r="A9" s="120" t="s">
        <v>182</v>
      </c>
      <c r="B9" s="121">
        <v>727</v>
      </c>
      <c r="C9" s="121">
        <v>583</v>
      </c>
      <c r="D9" s="122">
        <f>C9/B9</f>
        <v>0.8019257221458047</v>
      </c>
      <c r="E9" s="123" t="s">
        <v>183</v>
      </c>
      <c r="F9" s="123" t="s">
        <v>184</v>
      </c>
      <c r="G9" s="124">
        <v>4</v>
      </c>
      <c r="H9" s="125">
        <f>G9/G16</f>
        <v>0.007104795737122558</v>
      </c>
      <c r="I9" s="167"/>
      <c r="J9" s="126"/>
      <c r="K9" s="127"/>
    </row>
    <row r="10" spans="1:11" ht="13.5" customHeight="1">
      <c r="A10" s="120"/>
      <c r="B10" s="121"/>
      <c r="C10" s="121"/>
      <c r="D10" s="122"/>
      <c r="E10" s="123" t="s">
        <v>185</v>
      </c>
      <c r="F10" s="123" t="s">
        <v>186</v>
      </c>
      <c r="G10" s="121">
        <v>3</v>
      </c>
      <c r="H10" s="149">
        <f>G10/G16</f>
        <v>0.0053285968028419185</v>
      </c>
      <c r="I10" s="158"/>
      <c r="J10" s="151"/>
      <c r="K10" s="127"/>
    </row>
    <row r="11" spans="1:10" ht="13.5" customHeight="1">
      <c r="A11" s="120"/>
      <c r="B11" s="121"/>
      <c r="C11" s="121"/>
      <c r="D11" s="122"/>
      <c r="E11" s="123" t="s">
        <v>187</v>
      </c>
      <c r="F11" s="123" t="s">
        <v>188</v>
      </c>
      <c r="G11" s="121">
        <v>2</v>
      </c>
      <c r="H11" s="149">
        <f>G11/G16</f>
        <v>0.003552397868561279</v>
      </c>
      <c r="I11" s="168"/>
      <c r="J11" s="151"/>
    </row>
    <row r="12" spans="1:11" ht="13.5" customHeight="1">
      <c r="A12" s="120"/>
      <c r="B12" s="121"/>
      <c r="C12" s="121"/>
      <c r="D12" s="122"/>
      <c r="E12" s="123" t="s">
        <v>189</v>
      </c>
      <c r="F12" s="123" t="s">
        <v>190</v>
      </c>
      <c r="G12" s="121">
        <v>233</v>
      </c>
      <c r="H12" s="108">
        <f>G12/G16</f>
        <v>0.413854351687389</v>
      </c>
      <c r="I12" s="169" t="s">
        <v>10</v>
      </c>
      <c r="J12" s="151">
        <v>6</v>
      </c>
      <c r="K12" s="127"/>
    </row>
    <row r="13" spans="1:11" ht="13.5" customHeight="1">
      <c r="A13" s="120"/>
      <c r="B13" s="121"/>
      <c r="C13" s="121"/>
      <c r="D13" s="122"/>
      <c r="E13" s="123" t="s">
        <v>191</v>
      </c>
      <c r="F13" s="123" t="s">
        <v>192</v>
      </c>
      <c r="G13" s="121">
        <v>4</v>
      </c>
      <c r="H13" s="149">
        <f>G13/G16</f>
        <v>0.007104795737122558</v>
      </c>
      <c r="I13" s="158"/>
      <c r="J13" s="151"/>
      <c r="K13" s="127"/>
    </row>
    <row r="14" spans="1:11" ht="13.5" customHeight="1">
      <c r="A14" s="120"/>
      <c r="B14" s="121"/>
      <c r="C14" s="121"/>
      <c r="D14" s="122"/>
      <c r="E14" s="123" t="s">
        <v>193</v>
      </c>
      <c r="F14" s="123" t="s">
        <v>194</v>
      </c>
      <c r="G14" s="121">
        <v>99</v>
      </c>
      <c r="H14" s="149">
        <f>G14/G16</f>
        <v>0.17584369449378331</v>
      </c>
      <c r="I14" s="158"/>
      <c r="J14" s="151">
        <v>1</v>
      </c>
      <c r="K14" s="127"/>
    </row>
    <row r="15" spans="1:11" ht="13.5" customHeight="1">
      <c r="A15" s="120"/>
      <c r="B15" s="121"/>
      <c r="C15" s="121"/>
      <c r="D15" s="122"/>
      <c r="E15" s="128" t="s">
        <v>195</v>
      </c>
      <c r="F15" s="128" t="s">
        <v>196</v>
      </c>
      <c r="G15" s="129">
        <v>218</v>
      </c>
      <c r="H15" s="142">
        <f>G15/G16</f>
        <v>0.3872113676731794</v>
      </c>
      <c r="I15" s="131"/>
      <c r="J15" s="132">
        <v>2</v>
      </c>
      <c r="K15" s="127"/>
    </row>
    <row r="16" spans="1:10" ht="13.5" customHeight="1">
      <c r="A16" s="133"/>
      <c r="B16" s="144"/>
      <c r="C16" s="144"/>
      <c r="D16" s="145"/>
      <c r="E16" s="170"/>
      <c r="F16" s="170"/>
      <c r="G16" s="134">
        <f>SUM(G9:G15)</f>
        <v>563</v>
      </c>
      <c r="H16" s="146"/>
      <c r="I16" s="147"/>
      <c r="J16" s="148">
        <v>9</v>
      </c>
    </row>
    <row r="17" spans="1:10" ht="13.5" customHeight="1">
      <c r="A17" s="138" t="s">
        <v>197</v>
      </c>
      <c r="B17" s="121">
        <v>1854</v>
      </c>
      <c r="C17" s="121">
        <v>1302</v>
      </c>
      <c r="D17" s="122">
        <f>C17/B17</f>
        <v>0.7022653721682848</v>
      </c>
      <c r="E17" s="123" t="s">
        <v>198</v>
      </c>
      <c r="F17" s="123" t="s">
        <v>199</v>
      </c>
      <c r="G17" s="121">
        <v>353</v>
      </c>
      <c r="H17" s="141">
        <f>G17/G19</f>
        <v>0.2828525641025641</v>
      </c>
      <c r="I17" s="158"/>
      <c r="J17" s="120">
        <v>3</v>
      </c>
    </row>
    <row r="18" spans="1:10" ht="13.5" customHeight="1">
      <c r="A18" s="120"/>
      <c r="B18" s="121"/>
      <c r="C18" s="121"/>
      <c r="D18" s="122"/>
      <c r="E18" s="128" t="s">
        <v>200</v>
      </c>
      <c r="F18" s="128" t="s">
        <v>201</v>
      </c>
      <c r="G18" s="129">
        <v>895</v>
      </c>
      <c r="H18" s="142">
        <f>G18/G19</f>
        <v>0.7171474358974359</v>
      </c>
      <c r="I18" s="131" t="s">
        <v>10</v>
      </c>
      <c r="J18" s="143">
        <v>6</v>
      </c>
    </row>
    <row r="19" spans="1:10" ht="13.5" customHeight="1">
      <c r="A19" s="133"/>
      <c r="B19" s="144"/>
      <c r="C19" s="144"/>
      <c r="D19" s="145"/>
      <c r="E19" s="133"/>
      <c r="F19" s="133"/>
      <c r="G19" s="134">
        <f>SUM(G17:G18)</f>
        <v>1248</v>
      </c>
      <c r="H19" s="146"/>
      <c r="I19" s="147"/>
      <c r="J19" s="148">
        <f>SUM(J17:J18)</f>
        <v>9</v>
      </c>
    </row>
    <row r="20" spans="1:10" ht="12.75">
      <c r="A20" s="120" t="s">
        <v>202</v>
      </c>
      <c r="B20" s="121">
        <v>443</v>
      </c>
      <c r="C20" s="121">
        <v>325</v>
      </c>
      <c r="D20" s="122">
        <f>C20/B20</f>
        <v>0.7336343115124153</v>
      </c>
      <c r="E20" s="123" t="s">
        <v>203</v>
      </c>
      <c r="F20" s="123" t="s">
        <v>204</v>
      </c>
      <c r="G20" s="124">
        <v>98</v>
      </c>
      <c r="H20" s="125">
        <f>G20/G24</f>
        <v>0.3202614379084967</v>
      </c>
      <c r="J20" s="126">
        <v>3</v>
      </c>
    </row>
    <row r="21" spans="1:10" ht="12.75">
      <c r="A21" s="120"/>
      <c r="B21" s="121"/>
      <c r="C21" s="121"/>
      <c r="D21" s="122"/>
      <c r="E21" s="123" t="s">
        <v>205</v>
      </c>
      <c r="F21" s="123" t="s">
        <v>206</v>
      </c>
      <c r="G21" s="121">
        <v>8</v>
      </c>
      <c r="H21" s="149">
        <f>G21/G24</f>
        <v>0.026143790849673203</v>
      </c>
      <c r="I21" s="158"/>
      <c r="J21" s="151"/>
    </row>
    <row r="22" spans="1:10" ht="12.75">
      <c r="A22" s="120"/>
      <c r="B22" s="121"/>
      <c r="C22" s="121"/>
      <c r="D22" s="122"/>
      <c r="E22" s="123" t="s">
        <v>207</v>
      </c>
      <c r="F22" s="123" t="s">
        <v>184</v>
      </c>
      <c r="G22" s="121">
        <v>10</v>
      </c>
      <c r="H22" s="149">
        <f>G22/G24</f>
        <v>0.032679738562091505</v>
      </c>
      <c r="I22" s="168"/>
      <c r="J22" s="151"/>
    </row>
    <row r="23" spans="1:10" ht="12.75">
      <c r="A23" s="120"/>
      <c r="B23" s="121"/>
      <c r="C23" s="121"/>
      <c r="D23" s="122"/>
      <c r="E23" s="128" t="s">
        <v>208</v>
      </c>
      <c r="F23" s="128" t="s">
        <v>66</v>
      </c>
      <c r="G23" s="129">
        <v>190</v>
      </c>
      <c r="H23" s="130">
        <f>G23/G24</f>
        <v>0.6209150326797386</v>
      </c>
      <c r="I23" s="171" t="s">
        <v>10</v>
      </c>
      <c r="J23" s="132">
        <v>6</v>
      </c>
    </row>
    <row r="24" spans="1:10" ht="12.75">
      <c r="A24" s="120"/>
      <c r="B24" s="121"/>
      <c r="C24" s="121"/>
      <c r="D24" s="122"/>
      <c r="E24" s="152"/>
      <c r="F24" s="152"/>
      <c r="G24" s="153">
        <f>SUM(G20:G23)</f>
        <v>306</v>
      </c>
      <c r="H24" s="130"/>
      <c r="I24" s="158"/>
      <c r="J24" s="155">
        <v>9</v>
      </c>
    </row>
    <row r="25" spans="1:10" ht="12.75">
      <c r="A25" s="138" t="s">
        <v>209</v>
      </c>
      <c r="B25" s="139">
        <v>5293</v>
      </c>
      <c r="C25" s="139">
        <v>3728</v>
      </c>
      <c r="D25" s="140">
        <f>C25/B25</f>
        <v>0.7043264689212168</v>
      </c>
      <c r="E25" s="123" t="s">
        <v>210</v>
      </c>
      <c r="F25" s="123" t="s">
        <v>211</v>
      </c>
      <c r="G25" s="139">
        <v>1374</v>
      </c>
      <c r="H25" s="156">
        <f>G25/G29</f>
        <v>0.38071487946799665</v>
      </c>
      <c r="I25" s="172"/>
      <c r="J25" s="138">
        <v>3</v>
      </c>
    </row>
    <row r="26" spans="1:10" ht="12.75">
      <c r="A26" s="173"/>
      <c r="B26" s="121"/>
      <c r="C26" s="121"/>
      <c r="D26" s="122"/>
      <c r="E26" s="123" t="s">
        <v>212</v>
      </c>
      <c r="F26" s="123" t="s">
        <v>213</v>
      </c>
      <c r="G26" s="121">
        <v>432</v>
      </c>
      <c r="H26" s="141">
        <f>G26/G29</f>
        <v>0.11970074812967581</v>
      </c>
      <c r="I26" s="158"/>
      <c r="J26" s="120">
        <v>1</v>
      </c>
    </row>
    <row r="27" spans="1:10" ht="12.75">
      <c r="A27" s="120"/>
      <c r="B27" s="121"/>
      <c r="C27" s="121"/>
      <c r="D27" s="122"/>
      <c r="E27" s="123" t="s">
        <v>214</v>
      </c>
      <c r="F27" s="123" t="s">
        <v>184</v>
      </c>
      <c r="G27" s="121">
        <v>87</v>
      </c>
      <c r="H27" s="141">
        <f>G27/G29</f>
        <v>0.024106400665004156</v>
      </c>
      <c r="I27" s="158"/>
      <c r="J27" s="120"/>
    </row>
    <row r="28" spans="1:10" ht="12.75">
      <c r="A28" s="120"/>
      <c r="B28" s="121"/>
      <c r="C28" s="121"/>
      <c r="D28" s="122"/>
      <c r="E28" s="128" t="s">
        <v>215</v>
      </c>
      <c r="F28" s="128" t="s">
        <v>216</v>
      </c>
      <c r="G28" s="129">
        <v>1716</v>
      </c>
      <c r="H28" s="142">
        <f>G28/G29</f>
        <v>0.47547797173732337</v>
      </c>
      <c r="I28" s="131" t="s">
        <v>10</v>
      </c>
      <c r="J28" s="143">
        <v>8</v>
      </c>
    </row>
    <row r="29" spans="1:10" ht="12.75">
      <c r="A29" s="133"/>
      <c r="B29" s="144"/>
      <c r="C29" s="144"/>
      <c r="D29" s="145"/>
      <c r="E29" s="133"/>
      <c r="F29" s="133"/>
      <c r="G29" s="134">
        <f>SUM(G25:G28)</f>
        <v>3609</v>
      </c>
      <c r="H29" s="159"/>
      <c r="I29" s="147"/>
      <c r="J29" s="148">
        <v>12</v>
      </c>
    </row>
    <row r="30" spans="1:10" ht="12.75">
      <c r="A30" s="120" t="s">
        <v>217</v>
      </c>
      <c r="B30" s="121">
        <v>483</v>
      </c>
      <c r="C30" s="121">
        <v>286</v>
      </c>
      <c r="D30" s="122">
        <f>C30/B30</f>
        <v>0.5921325051759835</v>
      </c>
      <c r="E30" s="123" t="s">
        <v>218</v>
      </c>
      <c r="F30" s="123" t="s">
        <v>219</v>
      </c>
      <c r="G30" s="124">
        <v>76</v>
      </c>
      <c r="H30" s="125">
        <f>G30/G33</f>
        <v>0.2743682310469314</v>
      </c>
      <c r="I30" s="167"/>
      <c r="J30" s="126">
        <v>3</v>
      </c>
    </row>
    <row r="31" spans="1:10" ht="12.75">
      <c r="A31" s="120"/>
      <c r="B31" s="121"/>
      <c r="C31" s="121"/>
      <c r="D31" s="122"/>
      <c r="E31" s="123" t="s">
        <v>220</v>
      </c>
      <c r="F31" s="123" t="s">
        <v>221</v>
      </c>
      <c r="G31" s="121">
        <v>182</v>
      </c>
      <c r="H31" s="149">
        <f>G31/G33</f>
        <v>0.6570397111913358</v>
      </c>
      <c r="I31" s="158" t="s">
        <v>10</v>
      </c>
      <c r="J31" s="151">
        <v>6</v>
      </c>
    </row>
    <row r="32" spans="1:10" ht="12.75">
      <c r="A32" s="120"/>
      <c r="B32" s="121"/>
      <c r="C32" s="121"/>
      <c r="D32" s="122"/>
      <c r="E32" s="128" t="s">
        <v>222</v>
      </c>
      <c r="F32" s="128" t="s">
        <v>184</v>
      </c>
      <c r="G32" s="129">
        <v>19</v>
      </c>
      <c r="H32" s="130">
        <f>G32/G33</f>
        <v>0.06859205776173286</v>
      </c>
      <c r="I32" s="161"/>
      <c r="J32" s="132"/>
    </row>
    <row r="33" spans="1:10" ht="12.75">
      <c r="A33" s="133"/>
      <c r="B33" s="144"/>
      <c r="C33" s="144"/>
      <c r="D33" s="145"/>
      <c r="E33" s="133"/>
      <c r="F33" s="133"/>
      <c r="G33" s="134">
        <f>SUM(G30:G32)</f>
        <v>277</v>
      </c>
      <c r="H33" s="135"/>
      <c r="I33" s="147"/>
      <c r="J33" s="137">
        <v>9</v>
      </c>
    </row>
  </sheetData>
  <mergeCells count="2">
    <mergeCell ref="A1:J1"/>
    <mergeCell ref="A3:J3"/>
  </mergeCells>
  <printOptions/>
  <pageMargins left="0.7875" right="0.7875" top="0.9847222222222222" bottom="0.9840277777777777" header="0.31527777777777777" footer="0.5118055555555555"/>
  <pageSetup fitToHeight="1" fitToWidth="1" horizontalDpi="300" verticalDpi="300" orientation="landscape" paperSize="9"/>
  <headerFooter alignWithMargins="0">
    <oddHeader>&amp;LElezioni comunali 15 - 16 maggio 2011. Risultati comuni inferiori_BI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zoomScale="75" zoomScaleNormal="75" workbookViewId="0" topLeftCell="B1">
      <selection activeCell="L62" sqref="L62"/>
    </sheetView>
  </sheetViews>
  <sheetFormatPr defaultColWidth="9.140625" defaultRowHeight="12.75"/>
  <cols>
    <col min="1" max="1" width="24.00390625" style="1" customWidth="1"/>
    <col min="2" max="2" width="11.7109375" style="2" customWidth="1"/>
    <col min="3" max="3" width="10.8515625" style="2" customWidth="1"/>
    <col min="4" max="4" width="11.28125" style="3" customWidth="1"/>
    <col min="5" max="5" width="41.421875" style="1" customWidth="1"/>
    <col min="6" max="6" width="53.8515625" style="1" customWidth="1"/>
    <col min="7" max="7" width="8.57421875" style="2" customWidth="1"/>
    <col min="8" max="8" width="10.7109375" style="4" customWidth="1"/>
    <col min="9" max="9" width="10.00390625" style="5" customWidth="1"/>
    <col min="10" max="10" width="9.00390625" style="1" customWidth="1"/>
    <col min="11" max="16384" width="9.140625" style="1" customWidth="1"/>
  </cols>
  <sheetData>
    <row r="1" spans="1:10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12.75"/>
    <row r="3" spans="1:10" ht="12.75">
      <c r="A3" s="6" t="s">
        <v>223</v>
      </c>
      <c r="B3" s="6"/>
      <c r="C3" s="6"/>
      <c r="D3" s="6"/>
      <c r="E3" s="6"/>
      <c r="F3" s="6"/>
      <c r="G3" s="6"/>
      <c r="H3" s="6"/>
      <c r="I3" s="6"/>
      <c r="J3" s="6"/>
    </row>
    <row r="5" spans="3:4" ht="12.75">
      <c r="C5" s="7"/>
      <c r="D5" s="8"/>
    </row>
    <row r="6" spans="1:10" s="13" customFormat="1" ht="22.5" customHeight="1">
      <c r="A6" s="9" t="s">
        <v>2</v>
      </c>
      <c r="B6" s="10" t="s">
        <v>3</v>
      </c>
      <c r="C6" s="10" t="s">
        <v>4</v>
      </c>
      <c r="D6" s="11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12" t="s">
        <v>11</v>
      </c>
    </row>
    <row r="7" spans="1:11" s="182" customFormat="1" ht="12.75" customHeight="1">
      <c r="A7" s="174" t="s">
        <v>224</v>
      </c>
      <c r="B7" s="175">
        <v>528</v>
      </c>
      <c r="C7" s="175">
        <v>379</v>
      </c>
      <c r="D7" s="176">
        <f>C7/B7</f>
        <v>0.7178030303030303</v>
      </c>
      <c r="E7" s="177" t="s">
        <v>225</v>
      </c>
      <c r="F7" s="177" t="s">
        <v>226</v>
      </c>
      <c r="G7" s="178">
        <v>344</v>
      </c>
      <c r="H7" s="179">
        <f>G7/G8</f>
        <v>1</v>
      </c>
      <c r="I7" s="20" t="s">
        <v>10</v>
      </c>
      <c r="J7" s="180">
        <v>9</v>
      </c>
      <c r="K7" s="181"/>
    </row>
    <row r="8" spans="1:10" s="181" customFormat="1" ht="12.75" customHeight="1">
      <c r="A8" s="183"/>
      <c r="B8" s="184"/>
      <c r="C8" s="184"/>
      <c r="D8" s="185"/>
      <c r="E8" s="186"/>
      <c r="F8" s="186"/>
      <c r="G8" s="187">
        <v>344</v>
      </c>
      <c r="H8" s="188"/>
      <c r="I8" s="189"/>
      <c r="J8" s="186">
        <v>9</v>
      </c>
    </row>
    <row r="9" spans="1:11" s="182" customFormat="1" ht="12.75" customHeight="1">
      <c r="A9" s="174" t="s">
        <v>227</v>
      </c>
      <c r="B9" s="175">
        <v>99</v>
      </c>
      <c r="C9" s="175">
        <v>52</v>
      </c>
      <c r="D9" s="176">
        <f>C9/B9</f>
        <v>0.5252525252525253</v>
      </c>
      <c r="E9" s="62" t="s">
        <v>228</v>
      </c>
      <c r="F9" s="62" t="s">
        <v>229</v>
      </c>
      <c r="G9" s="175">
        <v>26</v>
      </c>
      <c r="H9" s="176">
        <f>G9/G11</f>
        <v>0.5416666666666666</v>
      </c>
      <c r="I9" s="190" t="s">
        <v>10</v>
      </c>
      <c r="J9" s="174">
        <v>6</v>
      </c>
      <c r="K9" s="181"/>
    </row>
    <row r="10" spans="1:11" s="182" customFormat="1" ht="12.75" customHeight="1">
      <c r="A10" s="174"/>
      <c r="B10" s="175"/>
      <c r="C10" s="175"/>
      <c r="D10" s="176"/>
      <c r="E10" s="23" t="s">
        <v>230</v>
      </c>
      <c r="F10" s="23" t="s">
        <v>231</v>
      </c>
      <c r="G10" s="191">
        <v>22</v>
      </c>
      <c r="H10" s="192">
        <f>G10/G11</f>
        <v>0.4583333333333333</v>
      </c>
      <c r="I10" s="193"/>
      <c r="J10" s="194">
        <v>3</v>
      </c>
      <c r="K10" s="181"/>
    </row>
    <row r="11" spans="1:11" s="182" customFormat="1" ht="12.75" customHeight="1">
      <c r="A11" s="195"/>
      <c r="B11" s="196"/>
      <c r="C11" s="196"/>
      <c r="D11" s="197"/>
      <c r="E11" s="195"/>
      <c r="F11" s="195"/>
      <c r="G11" s="198">
        <f>SUM(G9:G10)</f>
        <v>48</v>
      </c>
      <c r="H11" s="176"/>
      <c r="I11" s="193"/>
      <c r="J11" s="199">
        <v>9</v>
      </c>
      <c r="K11" s="181"/>
    </row>
    <row r="12" spans="1:10" s="182" customFormat="1" ht="12.75" customHeight="1">
      <c r="A12" s="174" t="s">
        <v>232</v>
      </c>
      <c r="B12" s="175">
        <v>140</v>
      </c>
      <c r="C12" s="175">
        <v>77</v>
      </c>
      <c r="D12" s="176">
        <f>C12/B12</f>
        <v>0.55</v>
      </c>
      <c r="E12" s="17" t="s">
        <v>233</v>
      </c>
      <c r="F12" s="17" t="s">
        <v>234</v>
      </c>
      <c r="G12" s="200">
        <v>45</v>
      </c>
      <c r="H12" s="201">
        <f>G12/G14</f>
        <v>0.7142857142857143</v>
      </c>
      <c r="I12" s="202" t="s">
        <v>10</v>
      </c>
      <c r="J12" s="203">
        <v>6</v>
      </c>
    </row>
    <row r="13" spans="1:10" s="182" customFormat="1" ht="12.75" customHeight="1">
      <c r="A13" s="204"/>
      <c r="B13" s="175"/>
      <c r="C13" s="175"/>
      <c r="D13" s="176"/>
      <c r="E13" s="23" t="s">
        <v>235</v>
      </c>
      <c r="F13" s="23" t="s">
        <v>236</v>
      </c>
      <c r="G13" s="175">
        <v>18</v>
      </c>
      <c r="H13" s="176">
        <f>G13/G14</f>
        <v>0.2857142857142857</v>
      </c>
      <c r="I13" s="190"/>
      <c r="J13" s="174">
        <v>3</v>
      </c>
    </row>
    <row r="14" spans="1:10" s="181" customFormat="1" ht="12.75" customHeight="1">
      <c r="A14" s="205"/>
      <c r="B14" s="206"/>
      <c r="C14" s="206"/>
      <c r="D14" s="207"/>
      <c r="E14" s="186"/>
      <c r="F14" s="186"/>
      <c r="G14" s="208">
        <f>SUM(G12:G13)</f>
        <v>63</v>
      </c>
      <c r="H14" s="209"/>
      <c r="I14" s="210"/>
      <c r="J14" s="211">
        <v>9</v>
      </c>
    </row>
    <row r="15" spans="1:10" s="182" customFormat="1" ht="12.75" customHeight="1">
      <c r="A15" s="203" t="s">
        <v>237</v>
      </c>
      <c r="B15" s="200">
        <v>1204</v>
      </c>
      <c r="C15" s="200">
        <v>979</v>
      </c>
      <c r="D15" s="201">
        <f>C15/B15</f>
        <v>0.8131229235880398</v>
      </c>
      <c r="E15" s="17" t="s">
        <v>238</v>
      </c>
      <c r="F15" s="17" t="s">
        <v>239</v>
      </c>
      <c r="G15" s="200">
        <v>367</v>
      </c>
      <c r="H15" s="201">
        <f>G15/G17</f>
        <v>0.3863157894736842</v>
      </c>
      <c r="I15" s="202"/>
      <c r="J15" s="203">
        <v>3</v>
      </c>
    </row>
    <row r="16" spans="1:10" s="182" customFormat="1" ht="12.75" customHeight="1">
      <c r="A16" s="174"/>
      <c r="B16" s="175"/>
      <c r="C16" s="175"/>
      <c r="D16" s="176"/>
      <c r="E16" s="23" t="s">
        <v>240</v>
      </c>
      <c r="F16" s="23" t="s">
        <v>241</v>
      </c>
      <c r="G16" s="191">
        <v>583</v>
      </c>
      <c r="H16" s="192">
        <f>G16/G17</f>
        <v>0.6136842105263158</v>
      </c>
      <c r="I16" s="193" t="s">
        <v>10</v>
      </c>
      <c r="J16" s="194">
        <v>6</v>
      </c>
    </row>
    <row r="17" spans="1:10" s="181" customFormat="1" ht="12.75" customHeight="1">
      <c r="A17" s="212"/>
      <c r="B17" s="213"/>
      <c r="C17" s="213"/>
      <c r="D17" s="207"/>
      <c r="E17" s="186"/>
      <c r="F17" s="214"/>
      <c r="G17" s="215">
        <f>SUM(G15:G16)</f>
        <v>950</v>
      </c>
      <c r="H17" s="176"/>
      <c r="I17" s="216"/>
      <c r="J17" s="205">
        <v>9</v>
      </c>
    </row>
    <row r="18" spans="1:10" s="182" customFormat="1" ht="12.75" customHeight="1">
      <c r="A18" s="217" t="s">
        <v>242</v>
      </c>
      <c r="B18" s="218">
        <v>222</v>
      </c>
      <c r="C18" s="218">
        <v>148</v>
      </c>
      <c r="D18" s="201">
        <f>C18/B18</f>
        <v>0.6666666666666666</v>
      </c>
      <c r="E18" s="17" t="s">
        <v>243</v>
      </c>
      <c r="F18" s="17" t="s">
        <v>244</v>
      </c>
      <c r="G18" s="219">
        <v>98</v>
      </c>
      <c r="H18" s="201">
        <f>G18/G21</f>
        <v>0.6901408450704225</v>
      </c>
      <c r="I18" s="220" t="s">
        <v>10</v>
      </c>
      <c r="J18" s="221">
        <v>6</v>
      </c>
    </row>
    <row r="19" spans="1:10" s="182" customFormat="1" ht="12.75" customHeight="1">
      <c r="A19" s="174"/>
      <c r="B19" s="175"/>
      <c r="C19" s="175"/>
      <c r="D19" s="176"/>
      <c r="E19" s="17" t="s">
        <v>245</v>
      </c>
      <c r="F19" s="17" t="s">
        <v>239</v>
      </c>
      <c r="G19" s="175">
        <v>33</v>
      </c>
      <c r="H19" s="176">
        <f>G19/G21</f>
        <v>0.2323943661971831</v>
      </c>
      <c r="I19" s="190"/>
      <c r="J19" s="174">
        <v>3</v>
      </c>
    </row>
    <row r="20" spans="1:10" s="181" customFormat="1" ht="12.75" customHeight="1">
      <c r="A20" s="205"/>
      <c r="B20" s="206"/>
      <c r="C20" s="206"/>
      <c r="D20" s="207"/>
      <c r="E20" s="23" t="s">
        <v>246</v>
      </c>
      <c r="F20" s="23" t="s">
        <v>247</v>
      </c>
      <c r="G20" s="191">
        <v>11</v>
      </c>
      <c r="H20" s="192">
        <f>G20/G21</f>
        <v>0.07746478873239436</v>
      </c>
      <c r="I20" s="193"/>
      <c r="J20" s="199"/>
    </row>
    <row r="21" spans="1:10" s="181" customFormat="1" ht="12.75" customHeight="1">
      <c r="A21" s="183"/>
      <c r="B21" s="184"/>
      <c r="C21" s="184"/>
      <c r="D21" s="185"/>
      <c r="E21" s="222"/>
      <c r="F21" s="222"/>
      <c r="G21" s="206">
        <f>SUM(G18:G20)</f>
        <v>142</v>
      </c>
      <c r="H21" s="207"/>
      <c r="I21" s="216"/>
      <c r="J21" s="205">
        <v>9</v>
      </c>
    </row>
    <row r="22" spans="1:10" s="182" customFormat="1" ht="12.75" customHeight="1">
      <c r="A22" s="174" t="s">
        <v>248</v>
      </c>
      <c r="B22" s="175">
        <v>4660</v>
      </c>
      <c r="C22" s="175">
        <v>3300</v>
      </c>
      <c r="D22" s="176">
        <f>C22/B22</f>
        <v>0.7081545064377682</v>
      </c>
      <c r="E22" s="17" t="s">
        <v>249</v>
      </c>
      <c r="F22" s="17" t="s">
        <v>54</v>
      </c>
      <c r="G22" s="200">
        <v>735</v>
      </c>
      <c r="H22" s="201">
        <f>G22/G25</f>
        <v>0.22847373329188686</v>
      </c>
      <c r="I22" s="220"/>
      <c r="J22" s="203">
        <v>2</v>
      </c>
    </row>
    <row r="23" spans="1:10" s="182" customFormat="1" ht="12.75" customHeight="1">
      <c r="A23" s="174"/>
      <c r="B23" s="175"/>
      <c r="C23" s="175"/>
      <c r="D23" s="176"/>
      <c r="E23" s="17" t="s">
        <v>250</v>
      </c>
      <c r="F23" s="17" t="s">
        <v>251</v>
      </c>
      <c r="G23" s="175">
        <v>1464</v>
      </c>
      <c r="H23" s="176">
        <f>G23/G25</f>
        <v>0.4550823748834318</v>
      </c>
      <c r="I23" s="190" t="s">
        <v>10</v>
      </c>
      <c r="J23" s="174">
        <v>8</v>
      </c>
    </row>
    <row r="24" spans="1:10" s="182" customFormat="1" ht="12.75" customHeight="1">
      <c r="A24" s="174"/>
      <c r="B24" s="175"/>
      <c r="C24" s="175"/>
      <c r="D24" s="176"/>
      <c r="E24" s="17" t="s">
        <v>252</v>
      </c>
      <c r="F24" s="17" t="s">
        <v>253</v>
      </c>
      <c r="G24" s="175">
        <v>1018</v>
      </c>
      <c r="H24" s="176">
        <f>G24/G25</f>
        <v>0.31644389182468136</v>
      </c>
      <c r="I24" s="190"/>
      <c r="J24" s="174">
        <v>2</v>
      </c>
    </row>
    <row r="25" spans="1:10" s="182" customFormat="1" ht="12.75" customHeight="1">
      <c r="A25" s="195"/>
      <c r="B25" s="196"/>
      <c r="C25" s="196"/>
      <c r="D25" s="197"/>
      <c r="E25" s="70"/>
      <c r="F25" s="70"/>
      <c r="G25" s="187">
        <f>SUM(G22:G24)</f>
        <v>3217</v>
      </c>
      <c r="H25" s="223"/>
      <c r="I25" s="189"/>
      <c r="J25" s="186">
        <v>12</v>
      </c>
    </row>
    <row r="26" spans="1:10" s="182" customFormat="1" ht="12.75" customHeight="1">
      <c r="A26" s="174" t="s">
        <v>254</v>
      </c>
      <c r="B26" s="175">
        <v>167</v>
      </c>
      <c r="C26" s="175">
        <v>137</v>
      </c>
      <c r="D26" s="176">
        <f>C26/B26</f>
        <v>0.8203592814371258</v>
      </c>
      <c r="E26" s="62" t="s">
        <v>255</v>
      </c>
      <c r="F26" s="62" t="s">
        <v>256</v>
      </c>
      <c r="G26" s="175">
        <v>57</v>
      </c>
      <c r="H26" s="176">
        <f>G26/G28</f>
        <v>0.4351145038167939</v>
      </c>
      <c r="I26" s="190"/>
      <c r="J26" s="174">
        <v>3</v>
      </c>
    </row>
    <row r="27" spans="1:10" s="182" customFormat="1" ht="12.75" customHeight="1">
      <c r="A27" s="174"/>
      <c r="B27" s="175"/>
      <c r="C27" s="175"/>
      <c r="D27" s="176"/>
      <c r="E27" s="23" t="s">
        <v>257</v>
      </c>
      <c r="F27" s="23" t="s">
        <v>258</v>
      </c>
      <c r="G27" s="175">
        <v>74</v>
      </c>
      <c r="H27" s="192">
        <f>G27/G28</f>
        <v>0.5648854961832062</v>
      </c>
      <c r="I27" s="190" t="s">
        <v>10</v>
      </c>
      <c r="J27" s="174">
        <v>6</v>
      </c>
    </row>
    <row r="28" spans="1:10" s="182" customFormat="1" ht="12.75" customHeight="1">
      <c r="A28" s="195"/>
      <c r="B28" s="196"/>
      <c r="C28" s="196"/>
      <c r="D28" s="197"/>
      <c r="E28" s="224"/>
      <c r="F28" s="224"/>
      <c r="G28" s="187">
        <f>SUM(G26:G27)</f>
        <v>131</v>
      </c>
      <c r="H28" s="185"/>
      <c r="I28" s="189"/>
      <c r="J28" s="186">
        <v>9</v>
      </c>
    </row>
    <row r="29" spans="1:10" s="182" customFormat="1" ht="12.75" customHeight="1">
      <c r="A29" s="203" t="s">
        <v>259</v>
      </c>
      <c r="B29" s="200">
        <v>1807</v>
      </c>
      <c r="C29" s="200">
        <v>1343</v>
      </c>
      <c r="D29" s="201">
        <f>C29/B29</f>
        <v>0.7432208079690094</v>
      </c>
      <c r="E29" s="62" t="s">
        <v>260</v>
      </c>
      <c r="F29" s="62" t="s">
        <v>261</v>
      </c>
      <c r="G29" s="200">
        <v>937</v>
      </c>
      <c r="H29" s="201">
        <f>G29/G31</f>
        <v>0.7448330683624801</v>
      </c>
      <c r="I29" s="190" t="s">
        <v>10</v>
      </c>
      <c r="J29" s="203">
        <v>6</v>
      </c>
    </row>
    <row r="30" spans="1:10" s="182" customFormat="1" ht="12.75" customHeight="1">
      <c r="A30" s="225"/>
      <c r="B30" s="226"/>
      <c r="C30" s="226"/>
      <c r="D30" s="176"/>
      <c r="E30" s="23" t="s">
        <v>262</v>
      </c>
      <c r="F30" s="23" t="s">
        <v>263</v>
      </c>
      <c r="G30" s="191">
        <v>321</v>
      </c>
      <c r="H30" s="192">
        <f>G30/G31</f>
        <v>0.25516693163751986</v>
      </c>
      <c r="I30" s="227"/>
      <c r="J30" s="194">
        <v>3</v>
      </c>
    </row>
    <row r="31" spans="1:10" s="182" customFormat="1" ht="12.75" customHeight="1">
      <c r="A31" s="225"/>
      <c r="B31" s="226"/>
      <c r="C31" s="226"/>
      <c r="D31" s="197"/>
      <c r="E31" s="195"/>
      <c r="F31" s="195"/>
      <c r="G31" s="228">
        <f>SUM(G29:G30)</f>
        <v>1258</v>
      </c>
      <c r="H31" s="176"/>
      <c r="I31" s="229"/>
      <c r="J31" s="229">
        <f>SUM(J29:J30)</f>
        <v>9</v>
      </c>
    </row>
    <row r="32" spans="1:13" s="182" customFormat="1" ht="12.75" customHeight="1">
      <c r="A32" s="203" t="s">
        <v>264</v>
      </c>
      <c r="B32" s="200">
        <v>5748</v>
      </c>
      <c r="C32" s="200">
        <v>4319</v>
      </c>
      <c r="D32" s="230">
        <f>C32/B32</f>
        <v>0.7513917884481559</v>
      </c>
      <c r="E32" s="17" t="s">
        <v>265</v>
      </c>
      <c r="F32" s="17" t="s">
        <v>266</v>
      </c>
      <c r="G32" s="231">
        <v>2549</v>
      </c>
      <c r="H32" s="46">
        <f>G32/G34</f>
        <v>0.6057509505703422</v>
      </c>
      <c r="I32" s="38" t="s">
        <v>10</v>
      </c>
      <c r="J32" s="39">
        <v>8</v>
      </c>
      <c r="K32" s="5"/>
      <c r="L32" s="5"/>
      <c r="M32" s="5"/>
    </row>
    <row r="33" spans="1:10" s="182" customFormat="1" ht="12.75" customHeight="1">
      <c r="A33" s="40" t="s">
        <v>138</v>
      </c>
      <c r="B33" s="175"/>
      <c r="C33" s="175"/>
      <c r="D33" s="176"/>
      <c r="E33" s="23" t="s">
        <v>267</v>
      </c>
      <c r="F33" s="23" t="s">
        <v>268</v>
      </c>
      <c r="G33" s="191">
        <v>1659</v>
      </c>
      <c r="H33" s="192">
        <f>G33/G34</f>
        <v>0.39424904942965777</v>
      </c>
      <c r="I33" s="199"/>
      <c r="J33" s="194">
        <v>4</v>
      </c>
    </row>
    <row r="34" spans="1:10" s="182" customFormat="1" ht="12.75" customHeight="1">
      <c r="A34" s="174"/>
      <c r="B34" s="175"/>
      <c r="C34" s="175"/>
      <c r="D34" s="176"/>
      <c r="E34" s="195"/>
      <c r="F34" s="224"/>
      <c r="G34" s="198">
        <f>SUM(G32:G33)</f>
        <v>4208</v>
      </c>
      <c r="H34" s="192"/>
      <c r="I34" s="199"/>
      <c r="J34" s="199">
        <f>SUM(J32:J33)</f>
        <v>12</v>
      </c>
    </row>
    <row r="35" spans="1:10" s="182" customFormat="1" ht="12.75" customHeight="1">
      <c r="A35" s="203" t="s">
        <v>269</v>
      </c>
      <c r="B35" s="200">
        <v>766</v>
      </c>
      <c r="C35" s="200">
        <v>602</v>
      </c>
      <c r="D35" s="201">
        <f>C35/B35</f>
        <v>0.7859007832898173</v>
      </c>
      <c r="E35" s="17" t="s">
        <v>270</v>
      </c>
      <c r="F35" s="17" t="s">
        <v>271</v>
      </c>
      <c r="G35" s="200">
        <v>184</v>
      </c>
      <c r="H35" s="201">
        <f>$G$35/$G$38</f>
        <v>0.31833910034602075</v>
      </c>
      <c r="I35" s="232"/>
      <c r="J35" s="203">
        <v>3</v>
      </c>
    </row>
    <row r="36" spans="1:10" s="181" customFormat="1" ht="12.75" customHeight="1">
      <c r="A36" s="205"/>
      <c r="B36" s="206"/>
      <c r="C36" s="206"/>
      <c r="D36" s="207"/>
      <c r="E36" s="17" t="s">
        <v>272</v>
      </c>
      <c r="F36" s="17" t="s">
        <v>273</v>
      </c>
      <c r="G36" s="175">
        <v>24</v>
      </c>
      <c r="H36" s="176">
        <f>G36/G38</f>
        <v>0.04152249134948097</v>
      </c>
      <c r="I36" s="207"/>
      <c r="J36" s="205"/>
    </row>
    <row r="37" spans="1:10" s="181" customFormat="1" ht="12.75" customHeight="1">
      <c r="A37" s="205"/>
      <c r="B37" s="206"/>
      <c r="C37" s="206"/>
      <c r="D37" s="207"/>
      <c r="E37" s="23" t="s">
        <v>274</v>
      </c>
      <c r="F37" s="23" t="s">
        <v>275</v>
      </c>
      <c r="G37" s="194">
        <v>370</v>
      </c>
      <c r="H37" s="192">
        <f>G37/G38</f>
        <v>0.6401384083044983</v>
      </c>
      <c r="I37" s="193" t="s">
        <v>10</v>
      </c>
      <c r="J37" s="194">
        <v>6</v>
      </c>
    </row>
    <row r="38" spans="1:10" s="181" customFormat="1" ht="12.75" customHeight="1">
      <c r="A38" s="183"/>
      <c r="B38" s="184"/>
      <c r="C38" s="184"/>
      <c r="D38" s="185"/>
      <c r="E38" s="233"/>
      <c r="F38" s="233"/>
      <c r="G38" s="184">
        <f>SUM(G35:G37)</f>
        <v>578</v>
      </c>
      <c r="H38" s="205"/>
      <c r="I38" s="190"/>
      <c r="J38" s="205">
        <v>9</v>
      </c>
    </row>
    <row r="39" spans="1:10" s="182" customFormat="1" ht="12.75" customHeight="1">
      <c r="A39" s="174" t="s">
        <v>276</v>
      </c>
      <c r="B39" s="175">
        <v>339</v>
      </c>
      <c r="C39" s="175">
        <v>189</v>
      </c>
      <c r="D39" s="176">
        <f>C39/B39</f>
        <v>0.5575221238938053</v>
      </c>
      <c r="E39" s="62" t="s">
        <v>277</v>
      </c>
      <c r="F39" s="62" t="s">
        <v>256</v>
      </c>
      <c r="G39" s="182">
        <v>116</v>
      </c>
      <c r="H39" s="201">
        <f>G39/G41</f>
        <v>0.6666666666666666</v>
      </c>
      <c r="I39" s="202" t="s">
        <v>10</v>
      </c>
      <c r="J39" s="203">
        <v>6</v>
      </c>
    </row>
    <row r="40" spans="1:10" s="182" customFormat="1" ht="12.75" customHeight="1">
      <c r="A40" s="174"/>
      <c r="B40" s="175"/>
      <c r="C40" s="175"/>
      <c r="D40" s="176"/>
      <c r="E40" s="23" t="s">
        <v>278</v>
      </c>
      <c r="F40" s="23" t="s">
        <v>279</v>
      </c>
      <c r="G40" s="191">
        <v>58</v>
      </c>
      <c r="H40" s="192">
        <f>G40/G41</f>
        <v>0.3333333333333333</v>
      </c>
      <c r="I40" s="193"/>
      <c r="J40" s="194">
        <v>3</v>
      </c>
    </row>
    <row r="41" spans="1:10" s="182" customFormat="1" ht="12.75" customHeight="1">
      <c r="A41" s="174"/>
      <c r="B41" s="175"/>
      <c r="C41" s="175"/>
      <c r="D41" s="176"/>
      <c r="E41" s="224"/>
      <c r="F41" s="224"/>
      <c r="G41" s="198">
        <f>SUM(G39:G40)</f>
        <v>174</v>
      </c>
      <c r="H41" s="192"/>
      <c r="I41" s="193"/>
      <c r="J41" s="199">
        <f>SUM(J39:J40)</f>
        <v>9</v>
      </c>
    </row>
    <row r="42" spans="1:10" s="182" customFormat="1" ht="12.75" customHeight="1">
      <c r="A42" s="203" t="s">
        <v>280</v>
      </c>
      <c r="B42" s="200">
        <v>1447</v>
      </c>
      <c r="C42" s="200">
        <v>1179</v>
      </c>
      <c r="D42" s="201">
        <f>C42/B42</f>
        <v>0.8147892190739461</v>
      </c>
      <c r="E42" s="17" t="s">
        <v>281</v>
      </c>
      <c r="F42" s="17" t="s">
        <v>282</v>
      </c>
      <c r="G42" s="200">
        <v>409</v>
      </c>
      <c r="H42" s="201">
        <f>G42/G44</f>
        <v>0.35107296137339056</v>
      </c>
      <c r="I42" s="202"/>
      <c r="J42" s="203">
        <v>3</v>
      </c>
    </row>
    <row r="43" spans="1:10" s="182" customFormat="1" ht="12.75" customHeight="1">
      <c r="A43" s="174"/>
      <c r="B43" s="175"/>
      <c r="C43" s="175"/>
      <c r="D43" s="176"/>
      <c r="E43" s="23" t="s">
        <v>283</v>
      </c>
      <c r="F43" s="23" t="s">
        <v>284</v>
      </c>
      <c r="G43" s="191">
        <v>756</v>
      </c>
      <c r="H43" s="192">
        <f>G43/G44</f>
        <v>0.6489270386266094</v>
      </c>
      <c r="I43" s="193" t="s">
        <v>10</v>
      </c>
      <c r="J43" s="194">
        <v>6</v>
      </c>
    </row>
    <row r="44" spans="1:10" s="182" customFormat="1" ht="12.75" customHeight="1">
      <c r="A44" s="195"/>
      <c r="B44" s="196"/>
      <c r="C44" s="196"/>
      <c r="D44" s="197"/>
      <c r="E44" s="222"/>
      <c r="F44" s="222"/>
      <c r="G44" s="187">
        <f>SUM(G42:G43)</f>
        <v>1165</v>
      </c>
      <c r="H44" s="188"/>
      <c r="I44" s="189"/>
      <c r="J44" s="186">
        <f>SUM(J42:J43)</f>
        <v>9</v>
      </c>
    </row>
    <row r="45" spans="1:13" ht="12.75">
      <c r="A45" s="174" t="s">
        <v>285</v>
      </c>
      <c r="B45" s="175">
        <v>685</v>
      </c>
      <c r="C45" s="175">
        <v>402</v>
      </c>
      <c r="D45" s="176">
        <f>C45/B45</f>
        <v>0.5868613138686132</v>
      </c>
      <c r="E45" s="17" t="s">
        <v>286</v>
      </c>
      <c r="F45" s="17" t="s">
        <v>273</v>
      </c>
      <c r="G45" s="200">
        <v>45</v>
      </c>
      <c r="H45" s="201">
        <f>G45/G47</f>
        <v>0.11780104712041885</v>
      </c>
      <c r="I45" s="234"/>
      <c r="J45" s="203">
        <v>3</v>
      </c>
      <c r="K45" s="181"/>
      <c r="L45" s="182"/>
      <c r="M45" s="182"/>
    </row>
    <row r="46" spans="1:13" ht="12.75">
      <c r="A46" s="205"/>
      <c r="B46" s="206"/>
      <c r="C46" s="206"/>
      <c r="D46" s="207"/>
      <c r="E46" s="23" t="s">
        <v>287</v>
      </c>
      <c r="F46" s="23" t="s">
        <v>288</v>
      </c>
      <c r="G46" s="191">
        <v>337</v>
      </c>
      <c r="H46" s="192">
        <f>G46/G47</f>
        <v>0.8821989528795812</v>
      </c>
      <c r="I46" s="193" t="s">
        <v>10</v>
      </c>
      <c r="J46" s="194">
        <v>6</v>
      </c>
      <c r="K46" s="181"/>
      <c r="L46" s="181"/>
      <c r="M46" s="181"/>
    </row>
    <row r="47" spans="1:13" ht="12.75">
      <c r="A47" s="183"/>
      <c r="B47" s="184"/>
      <c r="C47" s="184"/>
      <c r="D47" s="185"/>
      <c r="E47" s="222"/>
      <c r="F47" s="222"/>
      <c r="G47" s="184">
        <f>SUM(G45:G46)</f>
        <v>382</v>
      </c>
      <c r="H47" s="185"/>
      <c r="I47" s="235"/>
      <c r="J47" s="183">
        <f>SUM(J45:J46)</f>
        <v>9</v>
      </c>
      <c r="K47" s="181"/>
      <c r="L47" s="181"/>
      <c r="M47" s="181"/>
    </row>
    <row r="48" spans="1:13" ht="12.75">
      <c r="A48" s="174" t="s">
        <v>289</v>
      </c>
      <c r="B48" s="175">
        <v>650</v>
      </c>
      <c r="C48" s="175">
        <v>533</v>
      </c>
      <c r="D48" s="176">
        <f>C48/B48</f>
        <v>0.82</v>
      </c>
      <c r="E48" s="17" t="s">
        <v>290</v>
      </c>
      <c r="F48" s="17" t="s">
        <v>291</v>
      </c>
      <c r="G48" s="175">
        <v>347</v>
      </c>
      <c r="H48" s="176">
        <f>G48/G51</f>
        <v>0.6685934489402697</v>
      </c>
      <c r="I48" s="190" t="s">
        <v>10</v>
      </c>
      <c r="J48" s="174">
        <v>6</v>
      </c>
      <c r="K48" s="181"/>
      <c r="L48" s="182"/>
      <c r="M48" s="182"/>
    </row>
    <row r="49" spans="1:13" ht="12.75">
      <c r="A49" s="174"/>
      <c r="B49" s="175"/>
      <c r="C49" s="175"/>
      <c r="D49" s="176"/>
      <c r="E49" s="17" t="s">
        <v>292</v>
      </c>
      <c r="F49" s="17" t="s">
        <v>273</v>
      </c>
      <c r="G49" s="175">
        <v>8</v>
      </c>
      <c r="H49" s="176">
        <f>G49/G51</f>
        <v>0.015414258188824663</v>
      </c>
      <c r="I49" s="190"/>
      <c r="J49" s="174"/>
      <c r="K49" s="181"/>
      <c r="L49" s="182"/>
      <c r="M49" s="182"/>
    </row>
    <row r="50" spans="1:13" ht="12.75">
      <c r="A50" s="174"/>
      <c r="B50" s="175"/>
      <c r="C50" s="175"/>
      <c r="D50" s="176"/>
      <c r="E50" s="23" t="s">
        <v>293</v>
      </c>
      <c r="F50" s="23" t="s">
        <v>294</v>
      </c>
      <c r="G50" s="191">
        <v>164</v>
      </c>
      <c r="H50" s="176">
        <f>G50/G51</f>
        <v>0.3159922928709056</v>
      </c>
      <c r="I50" s="193"/>
      <c r="J50" s="194">
        <v>3</v>
      </c>
      <c r="K50" s="181"/>
      <c r="L50" s="182"/>
      <c r="M50" s="182"/>
    </row>
    <row r="51" spans="1:13" ht="12.75">
      <c r="A51" s="195"/>
      <c r="B51" s="196"/>
      <c r="C51" s="196"/>
      <c r="D51" s="197"/>
      <c r="E51" s="195"/>
      <c r="F51" s="236"/>
      <c r="G51" s="184">
        <f>SUM(G48:G50)</f>
        <v>519</v>
      </c>
      <c r="H51" s="223"/>
      <c r="I51" s="183"/>
      <c r="J51" s="183">
        <v>9</v>
      </c>
      <c r="K51" s="182"/>
      <c r="L51" s="182"/>
      <c r="M51" s="182"/>
    </row>
    <row r="52" spans="1:13" ht="12.75">
      <c r="A52" s="174" t="s">
        <v>295</v>
      </c>
      <c r="B52" s="175">
        <v>335</v>
      </c>
      <c r="C52" s="175">
        <v>210</v>
      </c>
      <c r="D52" s="176">
        <f>C52/B52</f>
        <v>0.6268656716417911</v>
      </c>
      <c r="E52" s="62" t="s">
        <v>296</v>
      </c>
      <c r="F52" s="62" t="s">
        <v>297</v>
      </c>
      <c r="G52" s="200">
        <v>195</v>
      </c>
      <c r="H52" s="201">
        <f>G52/G54</f>
        <v>0.9466019417475728</v>
      </c>
      <c r="I52" s="202" t="s">
        <v>10</v>
      </c>
      <c r="J52" s="203">
        <v>6</v>
      </c>
      <c r="K52" s="182"/>
      <c r="L52" s="182"/>
      <c r="M52" s="182"/>
    </row>
    <row r="53" spans="1:13" ht="12.75">
      <c r="A53" s="204"/>
      <c r="B53" s="175"/>
      <c r="C53" s="175"/>
      <c r="D53" s="176"/>
      <c r="E53" s="23" t="s">
        <v>298</v>
      </c>
      <c r="F53" s="23" t="s">
        <v>299</v>
      </c>
      <c r="G53" s="191">
        <v>11</v>
      </c>
      <c r="H53" s="192">
        <f>G53/G54</f>
        <v>0.05339805825242718</v>
      </c>
      <c r="I53" s="193"/>
      <c r="J53" s="194">
        <v>3</v>
      </c>
      <c r="K53" s="182"/>
      <c r="L53" s="182"/>
      <c r="M53" s="182"/>
    </row>
    <row r="54" spans="1:13" ht="12.75">
      <c r="A54" s="183"/>
      <c r="B54" s="184"/>
      <c r="C54" s="184"/>
      <c r="D54" s="185"/>
      <c r="E54" s="183"/>
      <c r="F54" s="183"/>
      <c r="G54" s="184">
        <f>SUM(G52:G53)</f>
        <v>206</v>
      </c>
      <c r="H54" s="185"/>
      <c r="I54" s="235"/>
      <c r="J54" s="183">
        <f>SUM(J52:J53)</f>
        <v>9</v>
      </c>
      <c r="K54" s="181"/>
      <c r="L54" s="181"/>
      <c r="M54" s="181"/>
    </row>
    <row r="55" spans="1:13" ht="12.75">
      <c r="A55" s="203" t="s">
        <v>300</v>
      </c>
      <c r="B55" s="200">
        <v>2557</v>
      </c>
      <c r="C55" s="200">
        <v>2155</v>
      </c>
      <c r="D55" s="201">
        <f>C55/B55</f>
        <v>0.8427845131012905</v>
      </c>
      <c r="E55" s="17" t="s">
        <v>301</v>
      </c>
      <c r="F55" s="17" t="s">
        <v>302</v>
      </c>
      <c r="G55" s="200">
        <v>749</v>
      </c>
      <c r="H55" s="201">
        <f>G55/G57</f>
        <v>0.35888835649257306</v>
      </c>
      <c r="I55" s="202"/>
      <c r="J55" s="203">
        <v>4</v>
      </c>
      <c r="K55" s="182"/>
      <c r="L55" s="182"/>
      <c r="M55" s="182"/>
    </row>
    <row r="56" spans="1:13" ht="12.75">
      <c r="A56" s="174"/>
      <c r="B56" s="175"/>
      <c r="C56" s="175"/>
      <c r="D56" s="176"/>
      <c r="E56" s="23" t="s">
        <v>303</v>
      </c>
      <c r="F56" s="23" t="s">
        <v>304</v>
      </c>
      <c r="G56" s="191">
        <v>1338</v>
      </c>
      <c r="H56" s="192">
        <f>G56/G57</f>
        <v>0.6411116435074269</v>
      </c>
      <c r="I56" s="193" t="s">
        <v>10</v>
      </c>
      <c r="J56" s="194">
        <v>8</v>
      </c>
      <c r="K56" s="182"/>
      <c r="L56" s="182"/>
      <c r="M56" s="182"/>
    </row>
    <row r="57" spans="1:13" ht="12.75">
      <c r="A57" s="212"/>
      <c r="B57" s="213"/>
      <c r="C57" s="213"/>
      <c r="D57" s="207"/>
      <c r="E57" s="186"/>
      <c r="F57" s="214"/>
      <c r="G57" s="215">
        <f>SUM(G55:G56)</f>
        <v>2087</v>
      </c>
      <c r="H57" s="176"/>
      <c r="I57" s="216"/>
      <c r="J57" s="205">
        <f>SUM(J55:J56)</f>
        <v>12</v>
      </c>
      <c r="K57" s="181"/>
      <c r="L57" s="181"/>
      <c r="M57" s="181"/>
    </row>
    <row r="58" spans="1:13" ht="12.75">
      <c r="A58" s="217" t="s">
        <v>305</v>
      </c>
      <c r="B58" s="218">
        <v>94</v>
      </c>
      <c r="C58" s="218">
        <v>72</v>
      </c>
      <c r="D58" s="201">
        <f>C58/B58</f>
        <v>0.7659574468085106</v>
      </c>
      <c r="E58" s="17" t="s">
        <v>306</v>
      </c>
      <c r="F58" s="17" t="s">
        <v>307</v>
      </c>
      <c r="G58" s="219">
        <v>5</v>
      </c>
      <c r="H58" s="201">
        <f>G58/G61</f>
        <v>0.07042253521126761</v>
      </c>
      <c r="I58" s="220"/>
      <c r="J58" s="221">
        <v>1</v>
      </c>
      <c r="K58" s="182"/>
      <c r="L58" s="182"/>
      <c r="M58" s="182"/>
    </row>
    <row r="59" spans="1:13" ht="12.75">
      <c r="A59" s="174"/>
      <c r="B59" s="175"/>
      <c r="C59" s="175"/>
      <c r="D59" s="176"/>
      <c r="E59" s="17" t="s">
        <v>308</v>
      </c>
      <c r="F59" s="17" t="s">
        <v>309</v>
      </c>
      <c r="G59" s="175">
        <v>57</v>
      </c>
      <c r="H59" s="176">
        <f>G59/G61</f>
        <v>0.8028169014084507</v>
      </c>
      <c r="I59" s="190" t="s">
        <v>10</v>
      </c>
      <c r="J59" s="174">
        <v>6</v>
      </c>
      <c r="K59" s="182"/>
      <c r="L59" s="182"/>
      <c r="M59" s="182"/>
    </row>
    <row r="60" spans="1:13" ht="12.75">
      <c r="A60" s="205"/>
      <c r="B60" s="206"/>
      <c r="C60" s="206"/>
      <c r="D60" s="207"/>
      <c r="E60" s="23" t="s">
        <v>310</v>
      </c>
      <c r="F60" s="23" t="s">
        <v>311</v>
      </c>
      <c r="G60" s="175">
        <v>9</v>
      </c>
      <c r="H60" s="176">
        <f>G60/G61</f>
        <v>0.1267605633802817</v>
      </c>
      <c r="I60" s="190"/>
      <c r="J60" s="174">
        <v>2</v>
      </c>
      <c r="K60" s="181"/>
      <c r="L60" s="181"/>
      <c r="M60" s="181"/>
    </row>
    <row r="61" spans="1:13" ht="12.75">
      <c r="A61" s="183"/>
      <c r="B61" s="184"/>
      <c r="C61" s="184"/>
      <c r="D61" s="185"/>
      <c r="E61" s="70"/>
      <c r="F61" s="70"/>
      <c r="G61" s="187">
        <f>SUM(G58:G60)</f>
        <v>71</v>
      </c>
      <c r="H61" s="188"/>
      <c r="I61" s="237"/>
      <c r="J61" s="186">
        <f>SUM(J58:J60)</f>
        <v>9</v>
      </c>
      <c r="K61" s="181"/>
      <c r="L61" s="181"/>
      <c r="M61" s="181"/>
    </row>
    <row r="62" spans="1:13" ht="12.75">
      <c r="A62" s="174" t="s">
        <v>312</v>
      </c>
      <c r="B62" s="175">
        <v>398</v>
      </c>
      <c r="C62" s="175">
        <v>260</v>
      </c>
      <c r="D62" s="176">
        <f>C62/B62</f>
        <v>0.6532663316582915</v>
      </c>
      <c r="E62" s="17" t="s">
        <v>313</v>
      </c>
      <c r="F62" s="17" t="s">
        <v>314</v>
      </c>
      <c r="G62" s="175">
        <v>4</v>
      </c>
      <c r="H62" s="176">
        <f>G62/G65</f>
        <v>0.015384615384615385</v>
      </c>
      <c r="I62" s="216"/>
      <c r="J62" s="174"/>
      <c r="K62" s="182"/>
      <c r="L62" s="182"/>
      <c r="M62" s="182"/>
    </row>
    <row r="63" spans="1:13" ht="12.75">
      <c r="A63" s="174"/>
      <c r="B63" s="175"/>
      <c r="C63" s="175"/>
      <c r="D63" s="176"/>
      <c r="E63" s="17" t="s">
        <v>315</v>
      </c>
      <c r="F63" s="17" t="s">
        <v>316</v>
      </c>
      <c r="G63" s="175">
        <v>174</v>
      </c>
      <c r="H63" s="176">
        <f>G63/G65</f>
        <v>0.6692307692307692</v>
      </c>
      <c r="I63" s="190" t="s">
        <v>10</v>
      </c>
      <c r="J63" s="174">
        <v>6</v>
      </c>
      <c r="K63" s="182"/>
      <c r="L63" s="182"/>
      <c r="M63" s="182"/>
    </row>
    <row r="64" spans="1:13" ht="12.75">
      <c r="A64" s="174"/>
      <c r="B64" s="175"/>
      <c r="C64" s="175"/>
      <c r="D64" s="176"/>
      <c r="E64" s="23" t="s">
        <v>317</v>
      </c>
      <c r="F64" s="23" t="s">
        <v>318</v>
      </c>
      <c r="G64" s="191">
        <v>82</v>
      </c>
      <c r="H64" s="192">
        <f>G64/G65</f>
        <v>0.3153846153846154</v>
      </c>
      <c r="I64" s="193"/>
      <c r="J64" s="194">
        <v>3</v>
      </c>
      <c r="K64" s="182"/>
      <c r="L64" s="182"/>
      <c r="M64" s="182"/>
    </row>
    <row r="65" spans="1:13" ht="12.75">
      <c r="A65" s="195"/>
      <c r="B65" s="196"/>
      <c r="C65" s="196"/>
      <c r="D65" s="197"/>
      <c r="E65" s="233"/>
      <c r="F65" s="233"/>
      <c r="G65" s="184">
        <f>SUM(G62:G64)</f>
        <v>260</v>
      </c>
      <c r="H65" s="188"/>
      <c r="I65" s="235"/>
      <c r="J65" s="183">
        <f>SUM(J63:J64)</f>
        <v>9</v>
      </c>
      <c r="K65" s="182"/>
      <c r="L65" s="182"/>
      <c r="M65" s="182"/>
    </row>
    <row r="66" spans="1:13" ht="12.75">
      <c r="A66" s="174" t="s">
        <v>319</v>
      </c>
      <c r="B66" s="175">
        <v>208</v>
      </c>
      <c r="C66" s="175">
        <v>145</v>
      </c>
      <c r="D66" s="176">
        <f>C66/B66</f>
        <v>0.6971153846153846</v>
      </c>
      <c r="E66" s="62" t="s">
        <v>320</v>
      </c>
      <c r="F66" s="62" t="s">
        <v>321</v>
      </c>
      <c r="G66" s="175">
        <v>100</v>
      </c>
      <c r="H66" s="176">
        <f>G66/G68</f>
        <v>0.7575757575757576</v>
      </c>
      <c r="I66" s="190" t="s">
        <v>10</v>
      </c>
      <c r="J66" s="174">
        <v>6</v>
      </c>
      <c r="K66" s="182"/>
      <c r="L66" s="182"/>
      <c r="M66" s="182"/>
    </row>
    <row r="67" spans="1:13" ht="12.75">
      <c r="A67" s="174"/>
      <c r="B67" s="175"/>
      <c r="C67" s="175"/>
      <c r="D67" s="176"/>
      <c r="E67" s="23" t="s">
        <v>322</v>
      </c>
      <c r="F67" s="23" t="s">
        <v>323</v>
      </c>
      <c r="G67" s="175">
        <v>32</v>
      </c>
      <c r="H67" s="192">
        <f>G67/G68</f>
        <v>0.24242424242424243</v>
      </c>
      <c r="I67" s="190"/>
      <c r="J67" s="174">
        <v>3</v>
      </c>
      <c r="K67" s="182"/>
      <c r="L67" s="182"/>
      <c r="M67" s="182"/>
    </row>
    <row r="68" spans="1:13" ht="12.75">
      <c r="A68" s="195"/>
      <c r="B68" s="196"/>
      <c r="C68" s="196"/>
      <c r="D68" s="197"/>
      <c r="E68" s="224"/>
      <c r="F68" s="224"/>
      <c r="G68" s="187">
        <f>SUM(G66:G67)</f>
        <v>132</v>
      </c>
      <c r="H68" s="185"/>
      <c r="I68" s="189"/>
      <c r="J68" s="186">
        <f>SUM(J66:J67)</f>
        <v>9</v>
      </c>
      <c r="K68" s="182"/>
      <c r="L68" s="182"/>
      <c r="M68" s="182"/>
    </row>
    <row r="69" spans="1:13" ht="12.75">
      <c r="A69" s="203" t="s">
        <v>324</v>
      </c>
      <c r="B69" s="200">
        <v>183</v>
      </c>
      <c r="C69" s="200">
        <v>104</v>
      </c>
      <c r="D69" s="201">
        <f>C69/B69</f>
        <v>0.5683060109289617</v>
      </c>
      <c r="E69" s="177" t="s">
        <v>325</v>
      </c>
      <c r="F69" s="177" t="s">
        <v>326</v>
      </c>
      <c r="G69" s="200">
        <v>94</v>
      </c>
      <c r="H69" s="201">
        <f>G69/G70</f>
        <v>1</v>
      </c>
      <c r="I69" s="202" t="s">
        <v>10</v>
      </c>
      <c r="J69" s="203">
        <v>9</v>
      </c>
      <c r="K69" s="182"/>
      <c r="L69" s="182"/>
      <c r="M69" s="182"/>
    </row>
    <row r="70" spans="1:13" ht="12.75">
      <c r="A70" s="183"/>
      <c r="B70" s="184"/>
      <c r="C70" s="184"/>
      <c r="D70" s="185"/>
      <c r="E70" s="183"/>
      <c r="F70" s="186"/>
      <c r="G70" s="187">
        <v>94</v>
      </c>
      <c r="H70" s="188"/>
      <c r="I70" s="235"/>
      <c r="J70" s="183">
        <v>9</v>
      </c>
      <c r="K70" s="182"/>
      <c r="L70" s="182"/>
      <c r="M70" s="182"/>
    </row>
    <row r="71" spans="1:13" ht="12.75">
      <c r="A71" s="225" t="s">
        <v>327</v>
      </c>
      <c r="B71" s="226">
        <v>431</v>
      </c>
      <c r="C71" s="226">
        <v>332</v>
      </c>
      <c r="D71" s="176">
        <f>C71/B71</f>
        <v>0.7703016241299304</v>
      </c>
      <c r="E71" s="177" t="s">
        <v>328</v>
      </c>
      <c r="F71" s="23" t="s">
        <v>318</v>
      </c>
      <c r="G71" s="238">
        <v>286</v>
      </c>
      <c r="H71" s="176">
        <f>G71/G72</f>
        <v>1</v>
      </c>
      <c r="I71" s="190" t="s">
        <v>10</v>
      </c>
      <c r="J71" s="174">
        <v>9</v>
      </c>
      <c r="K71" s="182"/>
      <c r="L71" s="182"/>
      <c r="M71" s="182"/>
    </row>
    <row r="72" spans="1:13" ht="12.75">
      <c r="A72" s="239"/>
      <c r="B72" s="240"/>
      <c r="C72" s="240"/>
      <c r="D72" s="176"/>
      <c r="E72" s="224"/>
      <c r="F72" s="214"/>
      <c r="G72" s="206">
        <v>286</v>
      </c>
      <c r="H72" s="179"/>
      <c r="I72" s="235"/>
      <c r="J72" s="183">
        <v>9</v>
      </c>
      <c r="K72" s="182"/>
      <c r="L72" s="182"/>
      <c r="M72" s="182"/>
    </row>
    <row r="73" spans="1:13" ht="12.75">
      <c r="A73" s="203" t="s">
        <v>329</v>
      </c>
      <c r="B73" s="200">
        <v>1791</v>
      </c>
      <c r="C73" s="200">
        <v>1318</v>
      </c>
      <c r="D73" s="201">
        <f>C73/B73</f>
        <v>0.7359017308766053</v>
      </c>
      <c r="E73" s="17" t="s">
        <v>330</v>
      </c>
      <c r="F73" s="17" t="s">
        <v>331</v>
      </c>
      <c r="G73" s="200">
        <v>730</v>
      </c>
      <c r="H73" s="201">
        <f>G73/G75</f>
        <v>0.5698672911787666</v>
      </c>
      <c r="I73" s="190" t="s">
        <v>10</v>
      </c>
      <c r="J73" s="174">
        <v>6</v>
      </c>
      <c r="K73" s="182"/>
      <c r="L73" s="182"/>
      <c r="M73" s="182"/>
    </row>
    <row r="74" spans="1:13" ht="12.75">
      <c r="A74" s="205"/>
      <c r="B74" s="206"/>
      <c r="C74" s="206"/>
      <c r="D74" s="207"/>
      <c r="E74" s="23" t="s">
        <v>332</v>
      </c>
      <c r="F74" s="23" t="s">
        <v>333</v>
      </c>
      <c r="G74" s="191">
        <v>551</v>
      </c>
      <c r="H74" s="192">
        <f>G74/G75</f>
        <v>0.4301327088212334</v>
      </c>
      <c r="I74" s="193"/>
      <c r="J74" s="199">
        <v>3</v>
      </c>
      <c r="K74" s="181"/>
      <c r="L74" s="181"/>
      <c r="M74" s="181"/>
    </row>
    <row r="75" spans="1:13" ht="12.75">
      <c r="A75" s="183"/>
      <c r="B75" s="184"/>
      <c r="C75" s="184"/>
      <c r="D75" s="185"/>
      <c r="E75" s="70"/>
      <c r="F75" s="70"/>
      <c r="G75" s="206">
        <f>SUM(G73:G74)</f>
        <v>1281</v>
      </c>
      <c r="H75" s="207"/>
      <c r="I75" s="235"/>
      <c r="J75" s="183">
        <f>SUM(J73:J74)</f>
        <v>9</v>
      </c>
      <c r="K75" s="181"/>
      <c r="L75" s="181"/>
      <c r="M75" s="181"/>
    </row>
    <row r="76" spans="1:13" ht="12.75">
      <c r="A76" s="174" t="s">
        <v>334</v>
      </c>
      <c r="B76" s="175">
        <v>1212</v>
      </c>
      <c r="C76" s="175">
        <v>1035</v>
      </c>
      <c r="D76" s="176">
        <f>C76/B76</f>
        <v>0.8539603960396039</v>
      </c>
      <c r="E76" s="17" t="s">
        <v>335</v>
      </c>
      <c r="F76" s="17" t="s">
        <v>288</v>
      </c>
      <c r="G76" s="200">
        <v>429</v>
      </c>
      <c r="H76" s="201">
        <f>G76/G78</f>
        <v>0.42349457058242845</v>
      </c>
      <c r="I76" s="190"/>
      <c r="J76" s="174">
        <v>3</v>
      </c>
      <c r="K76" s="182"/>
      <c r="L76" s="182"/>
      <c r="M76" s="182"/>
    </row>
    <row r="77" spans="1:13" ht="12.75">
      <c r="A77" s="174"/>
      <c r="B77" s="175"/>
      <c r="C77" s="175"/>
      <c r="D77" s="176"/>
      <c r="E77" s="23" t="s">
        <v>336</v>
      </c>
      <c r="F77" s="23" t="s">
        <v>337</v>
      </c>
      <c r="G77" s="191">
        <v>584</v>
      </c>
      <c r="H77" s="192">
        <f>G77/G78</f>
        <v>0.5765054294175715</v>
      </c>
      <c r="I77" s="193" t="s">
        <v>10</v>
      </c>
      <c r="J77" s="194">
        <v>6</v>
      </c>
      <c r="K77" s="182"/>
      <c r="L77" s="182"/>
      <c r="M77" s="182"/>
    </row>
    <row r="78" spans="1:13" ht="12.75">
      <c r="A78" s="174"/>
      <c r="B78" s="175"/>
      <c r="C78" s="175"/>
      <c r="D78" s="176"/>
      <c r="E78" s="224"/>
      <c r="F78" s="224"/>
      <c r="G78" s="198">
        <f>SUM(G76:G77)</f>
        <v>1013</v>
      </c>
      <c r="H78" s="192"/>
      <c r="I78" s="189"/>
      <c r="J78" s="186">
        <f>SUM(J76:J77)</f>
        <v>9</v>
      </c>
      <c r="K78" s="182"/>
      <c r="L78" s="182"/>
      <c r="M78" s="182"/>
    </row>
    <row r="79" spans="1:13" ht="12.75">
      <c r="A79" s="203" t="s">
        <v>338</v>
      </c>
      <c r="B79" s="200">
        <v>1266</v>
      </c>
      <c r="C79" s="200">
        <v>778</v>
      </c>
      <c r="D79" s="201">
        <f>C79/B79</f>
        <v>0.6145339652448657</v>
      </c>
      <c r="E79" s="17" t="s">
        <v>339</v>
      </c>
      <c r="F79" s="17" t="s">
        <v>340</v>
      </c>
      <c r="G79" s="200">
        <v>464</v>
      </c>
      <c r="H79" s="201">
        <f>G79/G81</f>
        <v>0.6228187919463087</v>
      </c>
      <c r="I79" s="190" t="s">
        <v>10</v>
      </c>
      <c r="J79" s="174">
        <v>6</v>
      </c>
      <c r="K79" s="182"/>
      <c r="L79" s="182"/>
      <c r="M79" s="182"/>
    </row>
    <row r="80" spans="1:13" ht="12.75">
      <c r="A80" s="174"/>
      <c r="B80" s="175"/>
      <c r="C80" s="175"/>
      <c r="D80" s="176"/>
      <c r="E80" s="17" t="s">
        <v>341</v>
      </c>
      <c r="F80" s="17" t="s">
        <v>342</v>
      </c>
      <c r="G80" s="191">
        <v>281</v>
      </c>
      <c r="H80" s="192">
        <f>G80/G81</f>
        <v>0.37718120805369126</v>
      </c>
      <c r="I80" s="193"/>
      <c r="J80" s="199">
        <v>3</v>
      </c>
      <c r="K80" s="182"/>
      <c r="L80" s="182"/>
      <c r="M80" s="182"/>
    </row>
    <row r="81" spans="1:13" ht="12.75">
      <c r="A81" s="195"/>
      <c r="B81" s="196"/>
      <c r="C81" s="196"/>
      <c r="D81" s="197"/>
      <c r="E81" s="70"/>
      <c r="F81" s="70"/>
      <c r="G81" s="187">
        <f>SUM(G79:G80)</f>
        <v>745</v>
      </c>
      <c r="H81" s="223"/>
      <c r="I81" s="235"/>
      <c r="J81" s="183"/>
      <c r="K81" s="182"/>
      <c r="L81" s="182"/>
      <c r="M81" s="182"/>
    </row>
    <row r="82" spans="1:10" ht="12.75">
      <c r="A82" s="174" t="s">
        <v>343</v>
      </c>
      <c r="B82" s="175">
        <v>3447</v>
      </c>
      <c r="C82" s="175">
        <v>2645</v>
      </c>
      <c r="D82" s="176">
        <f>C82/B82</f>
        <v>0.7673339135480127</v>
      </c>
      <c r="E82" s="17" t="s">
        <v>344</v>
      </c>
      <c r="F82" s="17" t="s">
        <v>345</v>
      </c>
      <c r="G82" s="200">
        <v>1870</v>
      </c>
      <c r="H82" s="201">
        <f>G82/G84</f>
        <v>0.7264957264957265</v>
      </c>
      <c r="I82" s="190" t="s">
        <v>10</v>
      </c>
      <c r="J82" s="14">
        <v>8</v>
      </c>
    </row>
    <row r="83" spans="1:10" ht="12.75">
      <c r="A83" s="205"/>
      <c r="B83" s="206"/>
      <c r="C83" s="206"/>
      <c r="D83" s="207"/>
      <c r="E83" s="23" t="s">
        <v>346</v>
      </c>
      <c r="F83" s="23" t="s">
        <v>347</v>
      </c>
      <c r="G83" s="191">
        <v>704</v>
      </c>
      <c r="H83" s="192">
        <f>G83/G84</f>
        <v>0.27350427350427353</v>
      </c>
      <c r="I83" s="193"/>
      <c r="J83" s="64">
        <v>4</v>
      </c>
    </row>
    <row r="84" spans="1:10" ht="12.75">
      <c r="A84" s="183"/>
      <c r="B84" s="184"/>
      <c r="C84" s="184"/>
      <c r="D84" s="185"/>
      <c r="E84" s="222"/>
      <c r="F84" s="222"/>
      <c r="G84" s="206">
        <f>SUM(G82:G83)</f>
        <v>2574</v>
      </c>
      <c r="H84" s="207"/>
      <c r="I84" s="235"/>
      <c r="J84" s="31">
        <f>SUM(J82:J83)</f>
        <v>12</v>
      </c>
    </row>
    <row r="85" spans="1:10" ht="12.75">
      <c r="A85" s="174" t="s">
        <v>348</v>
      </c>
      <c r="B85" s="175">
        <v>988</v>
      </c>
      <c r="C85" s="175">
        <v>669</v>
      </c>
      <c r="D85" s="176">
        <f>C85/B85</f>
        <v>0.6771255060728745</v>
      </c>
      <c r="E85" s="17" t="s">
        <v>349</v>
      </c>
      <c r="F85" s="17" t="s">
        <v>273</v>
      </c>
      <c r="G85" s="200">
        <v>47</v>
      </c>
      <c r="H85" s="201">
        <f>G85/G88</f>
        <v>0.07309486780715396</v>
      </c>
      <c r="I85" s="190"/>
      <c r="J85" s="14">
        <v>1</v>
      </c>
    </row>
    <row r="86" spans="1:10" ht="12.75">
      <c r="A86" s="174"/>
      <c r="B86" s="175"/>
      <c r="C86" s="175"/>
      <c r="D86" s="176"/>
      <c r="E86" s="17" t="s">
        <v>350</v>
      </c>
      <c r="F86" s="17" t="s">
        <v>351</v>
      </c>
      <c r="G86" s="175">
        <v>497</v>
      </c>
      <c r="H86" s="176">
        <f>G86/G88</f>
        <v>0.7729393468118196</v>
      </c>
      <c r="I86" s="190" t="s">
        <v>10</v>
      </c>
      <c r="J86" s="14">
        <v>6</v>
      </c>
    </row>
    <row r="87" spans="1:10" ht="12.75">
      <c r="A87" s="174"/>
      <c r="B87" s="175"/>
      <c r="C87" s="175"/>
      <c r="D87" s="176"/>
      <c r="E87" s="23" t="s">
        <v>352</v>
      </c>
      <c r="F87" s="23" t="s">
        <v>353</v>
      </c>
      <c r="G87" s="191">
        <v>99</v>
      </c>
      <c r="H87" s="192">
        <f>G87/G88</f>
        <v>0.15396578538102643</v>
      </c>
      <c r="I87" s="193"/>
      <c r="J87" s="64">
        <v>2</v>
      </c>
    </row>
    <row r="88" spans="1:10" ht="12.75">
      <c r="A88" s="183"/>
      <c r="B88" s="184"/>
      <c r="C88" s="184"/>
      <c r="D88" s="185"/>
      <c r="E88" s="183"/>
      <c r="F88" s="183"/>
      <c r="G88" s="184">
        <f>SUM(G85:G87)</f>
        <v>643</v>
      </c>
      <c r="H88" s="197"/>
      <c r="I88" s="235"/>
      <c r="J88" s="31">
        <f>SUM(J85:J87)</f>
        <v>9</v>
      </c>
    </row>
    <row r="89" spans="1:10" ht="12.75">
      <c r="A89" s="203" t="s">
        <v>354</v>
      </c>
      <c r="B89" s="200">
        <v>605</v>
      </c>
      <c r="C89" s="200">
        <v>469</v>
      </c>
      <c r="D89" s="201">
        <f>C89/B89</f>
        <v>0.775206611570248</v>
      </c>
      <c r="E89" s="17" t="s">
        <v>355</v>
      </c>
      <c r="F89" s="17" t="s">
        <v>356</v>
      </c>
      <c r="G89" s="200">
        <v>311</v>
      </c>
      <c r="H89" s="201">
        <f>G89/G92</f>
        <v>0.698876404494382</v>
      </c>
      <c r="I89" s="202" t="s">
        <v>10</v>
      </c>
      <c r="J89" s="14">
        <v>6</v>
      </c>
    </row>
    <row r="90" spans="1:10" ht="12.75">
      <c r="A90" s="174"/>
      <c r="B90" s="175"/>
      <c r="C90" s="175"/>
      <c r="D90" s="176"/>
      <c r="E90" s="17" t="s">
        <v>357</v>
      </c>
      <c r="F90" s="17" t="s">
        <v>358</v>
      </c>
      <c r="G90" s="175">
        <v>6</v>
      </c>
      <c r="H90" s="176">
        <f>G90/G92</f>
        <v>0.01348314606741573</v>
      </c>
      <c r="I90" s="190"/>
      <c r="J90" s="14"/>
    </row>
    <row r="91" spans="1:10" ht="12.75">
      <c r="A91" s="14"/>
      <c r="B91" s="15"/>
      <c r="C91" s="15"/>
      <c r="D91" s="16"/>
      <c r="E91" s="23" t="s">
        <v>359</v>
      </c>
      <c r="F91" s="23" t="s">
        <v>360</v>
      </c>
      <c r="G91" s="24">
        <v>128</v>
      </c>
      <c r="H91" s="43">
        <f>G91/G92</f>
        <v>0.2876404494382023</v>
      </c>
      <c r="I91" s="26"/>
      <c r="J91" s="64">
        <v>3</v>
      </c>
    </row>
    <row r="92" spans="1:10" ht="12.75">
      <c r="A92" s="28"/>
      <c r="B92" s="29"/>
      <c r="C92" s="29"/>
      <c r="D92" s="241"/>
      <c r="E92" s="242"/>
      <c r="F92" s="48"/>
      <c r="G92" s="49">
        <f>SUM(G89:G91)</f>
        <v>445</v>
      </c>
      <c r="H92" s="243"/>
      <c r="I92" s="50"/>
      <c r="J92" s="51">
        <v>9</v>
      </c>
    </row>
  </sheetData>
  <mergeCells count="2">
    <mergeCell ref="A1:J1"/>
    <mergeCell ref="A3:J3"/>
  </mergeCells>
  <printOptions horizontalCentered="1"/>
  <pageMargins left="0.31527777777777777" right="0.31527777777777777" top="0.7875" bottom="0.5118055555555555" header="0.27569444444444446" footer="0.5118055555555555"/>
  <pageSetup fitToHeight="2" fitToWidth="1" horizontalDpi="300" verticalDpi="300" orientation="landscape" paperSize="9"/>
  <headerFooter alignWithMargins="0">
    <oddHeader>&amp;LElezioni comunali 15 - 16 maggio 2011. Risultati comuni inferiori_CN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5" zoomScaleNormal="75" workbookViewId="0" topLeftCell="A1">
      <selection activeCell="L43" sqref="L43"/>
    </sheetView>
  </sheetViews>
  <sheetFormatPr defaultColWidth="9.140625" defaultRowHeight="12.75"/>
  <cols>
    <col min="1" max="1" width="29.00390625" style="0" customWidth="1"/>
    <col min="2" max="2" width="11.7109375" style="0" customWidth="1"/>
    <col min="3" max="3" width="12.00390625" style="0" customWidth="1"/>
    <col min="4" max="4" width="12.7109375" style="0" customWidth="1"/>
    <col min="5" max="5" width="29.140625" style="0" customWidth="1"/>
    <col min="6" max="6" width="35.140625" style="0" customWidth="1"/>
    <col min="7" max="7" width="8.7109375" style="0" customWidth="1"/>
    <col min="8" max="8" width="10.00390625" style="0" customWidth="1"/>
    <col min="10" max="10" width="9.28125" style="0" customWidth="1"/>
  </cols>
  <sheetData>
    <row r="1" spans="1:10" ht="12.75">
      <c r="A1" s="244" t="s">
        <v>0</v>
      </c>
      <c r="B1" s="244"/>
      <c r="C1" s="244"/>
      <c r="D1" s="244"/>
      <c r="E1" s="244"/>
      <c r="F1" s="244"/>
      <c r="G1" s="244"/>
      <c r="H1" s="244"/>
      <c r="I1" s="244"/>
      <c r="J1" s="244"/>
    </row>
    <row r="2" spans="1:10" ht="12.75">
      <c r="A2" s="105"/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2.75">
      <c r="A3" s="166" t="s">
        <v>361</v>
      </c>
      <c r="B3" s="166"/>
      <c r="C3" s="166"/>
      <c r="D3" s="166"/>
      <c r="E3" s="166"/>
      <c r="F3" s="166"/>
      <c r="G3" s="166"/>
      <c r="H3" s="166"/>
      <c r="I3" s="166"/>
      <c r="J3" s="166"/>
    </row>
    <row r="4" spans="1:10" ht="12.75">
      <c r="A4" s="105"/>
      <c r="B4" s="106"/>
      <c r="C4" s="113"/>
      <c r="D4" s="114"/>
      <c r="E4" s="105"/>
      <c r="F4" s="105"/>
      <c r="G4" s="106"/>
      <c r="H4" s="108"/>
      <c r="I4" s="109"/>
      <c r="J4" s="105"/>
    </row>
    <row r="5" spans="1:10" ht="12.75">
      <c r="A5" s="115" t="s">
        <v>2</v>
      </c>
      <c r="B5" s="116" t="s">
        <v>3</v>
      </c>
      <c r="C5" s="116" t="s">
        <v>4</v>
      </c>
      <c r="D5" s="117" t="s">
        <v>5</v>
      </c>
      <c r="E5" s="115" t="s">
        <v>6</v>
      </c>
      <c r="F5" s="115" t="s">
        <v>7</v>
      </c>
      <c r="G5" s="115" t="s">
        <v>8</v>
      </c>
      <c r="H5" s="115" t="s">
        <v>9</v>
      </c>
      <c r="I5" s="115" t="s">
        <v>10</v>
      </c>
      <c r="J5" s="118" t="s">
        <v>11</v>
      </c>
    </row>
    <row r="6" spans="1:10" ht="12.75">
      <c r="A6" s="245" t="s">
        <v>362</v>
      </c>
      <c r="B6" s="124">
        <v>3888</v>
      </c>
      <c r="C6" s="124">
        <v>2431</v>
      </c>
      <c r="D6" s="246">
        <f>C6/B6</f>
        <v>0.6252572016460906</v>
      </c>
      <c r="E6" s="245" t="s">
        <v>363</v>
      </c>
      <c r="F6" s="245" t="s">
        <v>364</v>
      </c>
      <c r="G6" s="124">
        <v>1504</v>
      </c>
      <c r="H6" s="125">
        <f>G6/$G$9</f>
        <v>0.6454935622317597</v>
      </c>
      <c r="I6" s="167" t="s">
        <v>10</v>
      </c>
      <c r="J6" s="126">
        <v>8</v>
      </c>
    </row>
    <row r="7" spans="1:10" ht="12.75">
      <c r="A7" s="120"/>
      <c r="B7" s="121"/>
      <c r="C7" s="121"/>
      <c r="D7" s="122"/>
      <c r="E7" s="120" t="s">
        <v>365</v>
      </c>
      <c r="F7" s="120" t="s">
        <v>366</v>
      </c>
      <c r="G7" s="121">
        <v>466</v>
      </c>
      <c r="H7" s="149">
        <f>G7/$G$9</f>
        <v>0.2</v>
      </c>
      <c r="I7" s="158"/>
      <c r="J7" s="151">
        <v>2</v>
      </c>
    </row>
    <row r="8" spans="1:10" ht="12.75">
      <c r="A8" s="120"/>
      <c r="B8" s="121"/>
      <c r="C8" s="121"/>
      <c r="D8" s="122"/>
      <c r="E8" s="120" t="s">
        <v>367</v>
      </c>
      <c r="F8" s="120" t="s">
        <v>51</v>
      </c>
      <c r="G8" s="121">
        <v>360</v>
      </c>
      <c r="H8" s="130">
        <f>G8/$G$9</f>
        <v>0.15450643776824036</v>
      </c>
      <c r="I8" s="168"/>
      <c r="J8" s="151">
        <v>2</v>
      </c>
    </row>
    <row r="9" spans="1:10" ht="12.75">
      <c r="A9" s="143"/>
      <c r="B9" s="129"/>
      <c r="C9" s="129"/>
      <c r="D9" s="247"/>
      <c r="E9" s="248"/>
      <c r="F9" s="248"/>
      <c r="G9" s="249">
        <f>SUM(G6:G8)</f>
        <v>2330</v>
      </c>
      <c r="H9" s="250"/>
      <c r="I9" s="251"/>
      <c r="J9" s="252">
        <v>12</v>
      </c>
    </row>
    <row r="10" spans="1:10" ht="12.75">
      <c r="A10" s="245" t="s">
        <v>368</v>
      </c>
      <c r="B10" s="124">
        <v>776</v>
      </c>
      <c r="C10" s="124">
        <v>614</v>
      </c>
      <c r="D10" s="246">
        <f>C10/B10</f>
        <v>0.7912371134020618</v>
      </c>
      <c r="E10" s="245" t="s">
        <v>369</v>
      </c>
      <c r="F10" s="245" t="s">
        <v>370</v>
      </c>
      <c r="G10" s="124">
        <v>543</v>
      </c>
      <c r="H10" s="125">
        <f>G10/$G$12</f>
        <v>0.9266211604095563</v>
      </c>
      <c r="I10" s="253" t="s">
        <v>10</v>
      </c>
      <c r="J10" s="126">
        <v>6</v>
      </c>
    </row>
    <row r="11" spans="1:10" ht="12.75">
      <c r="A11" s="120"/>
      <c r="B11" s="121"/>
      <c r="C11" s="121"/>
      <c r="D11" s="122"/>
      <c r="E11" s="143" t="s">
        <v>371</v>
      </c>
      <c r="F11" s="143" t="s">
        <v>372</v>
      </c>
      <c r="G11" s="129">
        <v>43</v>
      </c>
      <c r="H11" s="130">
        <f>G11/$G$12</f>
        <v>0.07337883959044368</v>
      </c>
      <c r="I11" s="131"/>
      <c r="J11" s="132">
        <v>3</v>
      </c>
    </row>
    <row r="12" spans="1:10" ht="12.75">
      <c r="A12" s="143"/>
      <c r="B12" s="129"/>
      <c r="C12" s="129"/>
      <c r="D12" s="247"/>
      <c r="E12" s="143"/>
      <c r="F12" s="143"/>
      <c r="G12" s="254">
        <f>SUM(G10:G11)</f>
        <v>586</v>
      </c>
      <c r="H12" s="255"/>
      <c r="I12" s="131"/>
      <c r="J12" s="163">
        <v>9</v>
      </c>
    </row>
    <row r="13" spans="1:10" ht="12.75">
      <c r="A13" s="245" t="s">
        <v>373</v>
      </c>
      <c r="B13" s="124">
        <v>997</v>
      </c>
      <c r="C13" s="124">
        <v>762</v>
      </c>
      <c r="D13" s="246">
        <f>C13/B13</f>
        <v>0.7642928786359077</v>
      </c>
      <c r="E13" s="256" t="s">
        <v>374</v>
      </c>
      <c r="F13" s="245" t="s">
        <v>375</v>
      </c>
      <c r="G13" s="124">
        <v>560</v>
      </c>
      <c r="H13" s="125">
        <f>G13/$G$16</f>
        <v>0.7557354925775979</v>
      </c>
      <c r="I13" s="253" t="s">
        <v>10</v>
      </c>
      <c r="J13" s="126">
        <v>6</v>
      </c>
    </row>
    <row r="14" spans="1:10" ht="12.75">
      <c r="A14" s="120"/>
      <c r="B14" s="121"/>
      <c r="C14" s="121"/>
      <c r="D14" s="122"/>
      <c r="E14" s="120" t="s">
        <v>376</v>
      </c>
      <c r="F14" s="120" t="s">
        <v>377</v>
      </c>
      <c r="G14" s="121">
        <v>167</v>
      </c>
      <c r="H14" s="149">
        <f>G14/$G$16</f>
        <v>0.2253711201079622</v>
      </c>
      <c r="I14" s="158"/>
      <c r="J14" s="120">
        <v>3</v>
      </c>
    </row>
    <row r="15" spans="1:10" ht="12.75">
      <c r="A15" s="120"/>
      <c r="B15" s="121"/>
      <c r="C15" s="121"/>
      <c r="D15" s="122"/>
      <c r="E15" s="143" t="s">
        <v>378</v>
      </c>
      <c r="F15" s="143" t="s">
        <v>379</v>
      </c>
      <c r="G15" s="129">
        <v>14</v>
      </c>
      <c r="H15" s="130">
        <f>G15/$G$16</f>
        <v>0.018893387314439947</v>
      </c>
      <c r="I15" s="131"/>
      <c r="J15" s="143"/>
    </row>
    <row r="16" spans="1:11" s="259" customFormat="1" ht="12.75">
      <c r="A16" s="173"/>
      <c r="B16" s="121"/>
      <c r="C16" s="121"/>
      <c r="D16" s="122"/>
      <c r="E16" s="120"/>
      <c r="F16" s="120"/>
      <c r="G16" s="121">
        <f>SUM(G13:G15)</f>
        <v>741</v>
      </c>
      <c r="H16" s="169"/>
      <c r="I16" s="158"/>
      <c r="J16" s="257">
        <v>9</v>
      </c>
      <c r="K16" s="258"/>
    </row>
    <row r="17" spans="1:10" s="259" customFormat="1" ht="12.75">
      <c r="A17" s="245" t="s">
        <v>380</v>
      </c>
      <c r="B17" s="124">
        <v>1205</v>
      </c>
      <c r="C17" s="124">
        <v>957</v>
      </c>
      <c r="D17" s="246">
        <f>C17/B17</f>
        <v>0.7941908713692946</v>
      </c>
      <c r="E17" s="245" t="s">
        <v>381</v>
      </c>
      <c r="F17" s="245" t="s">
        <v>382</v>
      </c>
      <c r="G17" s="124">
        <v>495</v>
      </c>
      <c r="H17" s="125">
        <f>G17/$G$19</f>
        <v>0.532258064516129</v>
      </c>
      <c r="I17" s="167" t="s">
        <v>10</v>
      </c>
      <c r="J17" s="126">
        <v>6</v>
      </c>
    </row>
    <row r="18" spans="1:10" s="259" customFormat="1" ht="12.75">
      <c r="A18" s="120"/>
      <c r="B18" s="121"/>
      <c r="C18" s="121"/>
      <c r="D18" s="122"/>
      <c r="E18" s="143" t="s">
        <v>383</v>
      </c>
      <c r="F18" s="143" t="s">
        <v>384</v>
      </c>
      <c r="G18" s="129">
        <v>435</v>
      </c>
      <c r="H18" s="130">
        <f>G18/$G$19</f>
        <v>0.46774193548387094</v>
      </c>
      <c r="I18" s="158"/>
      <c r="J18" s="151">
        <v>3</v>
      </c>
    </row>
    <row r="19" spans="1:11" s="259" customFormat="1" ht="12.75">
      <c r="A19" s="143"/>
      <c r="B19" s="129"/>
      <c r="C19" s="129"/>
      <c r="D19" s="247"/>
      <c r="E19" s="143"/>
      <c r="F19" s="143"/>
      <c r="G19" s="254">
        <f>SUM(G17:G18)</f>
        <v>930</v>
      </c>
      <c r="H19" s="255"/>
      <c r="I19" s="251"/>
      <c r="J19" s="252">
        <v>9</v>
      </c>
      <c r="K19" s="258"/>
    </row>
    <row r="20" spans="1:10" ht="12.75">
      <c r="A20" s="120" t="s">
        <v>385</v>
      </c>
      <c r="B20" s="121">
        <v>3760</v>
      </c>
      <c r="C20" s="121">
        <v>2581</v>
      </c>
      <c r="D20" s="122">
        <f>C20/B20</f>
        <v>0.6864361702127659</v>
      </c>
      <c r="E20" s="120" t="s">
        <v>386</v>
      </c>
      <c r="F20" s="120" t="s">
        <v>387</v>
      </c>
      <c r="G20" s="121">
        <v>1807</v>
      </c>
      <c r="H20" s="149">
        <f>G20/$G$22</f>
        <v>0.7170634920634921</v>
      </c>
      <c r="I20" s="158" t="s">
        <v>10</v>
      </c>
      <c r="J20" s="151">
        <v>8</v>
      </c>
    </row>
    <row r="21" spans="1:10" ht="12.75">
      <c r="A21" s="120"/>
      <c r="B21" s="121"/>
      <c r="C21" s="121"/>
      <c r="D21" s="122"/>
      <c r="E21" s="143" t="s">
        <v>388</v>
      </c>
      <c r="F21" s="143" t="s">
        <v>389</v>
      </c>
      <c r="G21" s="129">
        <v>713</v>
      </c>
      <c r="H21" s="130">
        <f>G21/$G$22</f>
        <v>0.28293650793650793</v>
      </c>
      <c r="I21" s="131"/>
      <c r="J21" s="132">
        <v>4</v>
      </c>
    </row>
    <row r="22" spans="1:10" ht="12.75">
      <c r="A22" s="120"/>
      <c r="B22" s="121"/>
      <c r="C22" s="121"/>
      <c r="D22" s="122"/>
      <c r="E22" s="120"/>
      <c r="F22" s="120"/>
      <c r="G22" s="153">
        <f>SUM(G20:G21)</f>
        <v>2520</v>
      </c>
      <c r="H22" s="169"/>
      <c r="I22" s="158"/>
      <c r="J22" s="155">
        <v>12</v>
      </c>
    </row>
    <row r="23" spans="1:10" ht="12.75">
      <c r="A23" s="245" t="s">
        <v>390</v>
      </c>
      <c r="B23" s="124">
        <v>1582</v>
      </c>
      <c r="C23" s="124">
        <v>1006</v>
      </c>
      <c r="D23" s="246"/>
      <c r="E23" s="248" t="s">
        <v>391</v>
      </c>
      <c r="F23" s="248" t="s">
        <v>392</v>
      </c>
      <c r="G23" s="260">
        <v>941</v>
      </c>
      <c r="H23" s="261">
        <v>1</v>
      </c>
      <c r="I23" s="262" t="s">
        <v>10</v>
      </c>
      <c r="J23" s="263">
        <v>9</v>
      </c>
    </row>
    <row r="24" spans="1:10" ht="12.75">
      <c r="A24" s="143"/>
      <c r="B24" s="129"/>
      <c r="C24" s="129"/>
      <c r="D24" s="247"/>
      <c r="E24" s="143"/>
      <c r="F24" s="143"/>
      <c r="G24" s="254">
        <v>941</v>
      </c>
      <c r="H24" s="142"/>
      <c r="I24" s="131"/>
      <c r="J24" s="264">
        <v>9</v>
      </c>
    </row>
    <row r="25" spans="1:10" ht="12.75">
      <c r="A25" s="245" t="s">
        <v>393</v>
      </c>
      <c r="B25" s="124">
        <v>929</v>
      </c>
      <c r="C25" s="124">
        <v>753</v>
      </c>
      <c r="D25" s="246">
        <f>C25/B25</f>
        <v>0.8105489773950484</v>
      </c>
      <c r="E25" s="245" t="s">
        <v>394</v>
      </c>
      <c r="F25" s="245" t="s">
        <v>395</v>
      </c>
      <c r="G25" s="124">
        <v>390</v>
      </c>
      <c r="H25" s="265">
        <f>G25/$G$27</f>
        <v>0.5349794238683128</v>
      </c>
      <c r="I25" s="253" t="s">
        <v>10</v>
      </c>
      <c r="J25" s="245">
        <v>6</v>
      </c>
    </row>
    <row r="26" spans="1:10" ht="12.75">
      <c r="A26" s="120"/>
      <c r="B26" s="121"/>
      <c r="C26" s="121"/>
      <c r="D26" s="122"/>
      <c r="E26" s="143" t="s">
        <v>396</v>
      </c>
      <c r="F26" s="143" t="s">
        <v>397</v>
      </c>
      <c r="G26" s="129">
        <v>339</v>
      </c>
      <c r="H26" s="142">
        <f>G26/$G$27</f>
        <v>0.46502057613168724</v>
      </c>
      <c r="I26" s="131"/>
      <c r="J26" s="143">
        <v>3</v>
      </c>
    </row>
    <row r="27" spans="1:10" ht="12.75">
      <c r="A27" s="173"/>
      <c r="B27" s="121"/>
      <c r="C27" s="121"/>
      <c r="D27" s="122"/>
      <c r="E27" s="120"/>
      <c r="F27" s="120"/>
      <c r="G27" s="153">
        <f>SUM(G25:G26)</f>
        <v>729</v>
      </c>
      <c r="H27" s="266"/>
      <c r="I27" s="158"/>
      <c r="J27" s="257">
        <v>9</v>
      </c>
    </row>
    <row r="28" spans="1:10" ht="12.75">
      <c r="A28" s="245" t="s">
        <v>398</v>
      </c>
      <c r="B28" s="124">
        <v>1533</v>
      </c>
      <c r="C28" s="124">
        <v>1163</v>
      </c>
      <c r="D28" s="246">
        <f>C28/B28</f>
        <v>0.7586431833007176</v>
      </c>
      <c r="E28" s="245" t="s">
        <v>399</v>
      </c>
      <c r="F28" s="245" t="s">
        <v>400</v>
      </c>
      <c r="G28" s="124">
        <v>465</v>
      </c>
      <c r="H28" s="265">
        <f>G28/$G$31</f>
        <v>0.41041482789055606</v>
      </c>
      <c r="I28" s="253" t="s">
        <v>10</v>
      </c>
      <c r="J28" s="245">
        <v>6</v>
      </c>
    </row>
    <row r="29" spans="1:10" ht="12.75">
      <c r="A29" s="120"/>
      <c r="B29" s="121"/>
      <c r="C29" s="121"/>
      <c r="D29" s="122"/>
      <c r="E29" s="120" t="s">
        <v>401</v>
      </c>
      <c r="F29" s="120" t="s">
        <v>402</v>
      </c>
      <c r="G29" s="121">
        <v>452</v>
      </c>
      <c r="H29" s="141">
        <f>G29/$G$31</f>
        <v>0.3989408649602824</v>
      </c>
      <c r="I29" s="158"/>
      <c r="J29" s="120">
        <v>2</v>
      </c>
    </row>
    <row r="30" spans="1:10" ht="12.75">
      <c r="A30" s="257"/>
      <c r="B30" s="153"/>
      <c r="C30" s="153"/>
      <c r="D30" s="267"/>
      <c r="E30" s="143" t="s">
        <v>403</v>
      </c>
      <c r="F30" s="143" t="s">
        <v>404</v>
      </c>
      <c r="G30" s="129">
        <v>216</v>
      </c>
      <c r="H30" s="142">
        <f>G30/$G$31</f>
        <v>0.19064430714916153</v>
      </c>
      <c r="I30" s="131"/>
      <c r="J30" s="143">
        <v>1</v>
      </c>
    </row>
    <row r="31" spans="1:10" ht="12.75">
      <c r="A31" s="143"/>
      <c r="B31" s="129"/>
      <c r="C31" s="129"/>
      <c r="D31" s="247"/>
      <c r="E31" s="143"/>
      <c r="F31" s="143"/>
      <c r="G31" s="254">
        <f>SUM(G28:G30)</f>
        <v>1133</v>
      </c>
      <c r="H31" s="268"/>
      <c r="I31" s="269"/>
      <c r="J31" s="163">
        <v>9</v>
      </c>
    </row>
    <row r="32" spans="1:10" ht="12.75">
      <c r="A32" s="245" t="s">
        <v>405</v>
      </c>
      <c r="B32" s="124">
        <v>703</v>
      </c>
      <c r="C32" s="124">
        <v>563</v>
      </c>
      <c r="D32" s="246">
        <f>C32/B32</f>
        <v>0.8008534850640113</v>
      </c>
      <c r="E32" s="270" t="s">
        <v>406</v>
      </c>
      <c r="F32" s="245" t="s">
        <v>407</v>
      </c>
      <c r="G32" s="124">
        <v>333</v>
      </c>
      <c r="H32" s="125">
        <f>G32/$G$35</f>
        <v>0.604355716878403</v>
      </c>
      <c r="I32" s="253" t="s">
        <v>10</v>
      </c>
      <c r="J32" s="126">
        <v>6</v>
      </c>
    </row>
    <row r="33" spans="1:10" ht="13.5">
      <c r="A33" s="157" t="s">
        <v>138</v>
      </c>
      <c r="B33" s="121"/>
      <c r="C33" s="121"/>
      <c r="D33" s="122"/>
      <c r="E33" s="120" t="s">
        <v>408</v>
      </c>
      <c r="F33" s="120" t="s">
        <v>409</v>
      </c>
      <c r="G33" s="121">
        <v>208</v>
      </c>
      <c r="H33" s="149">
        <f>G33/$G$35</f>
        <v>0.37749546279491836</v>
      </c>
      <c r="I33" s="168"/>
      <c r="J33" s="151">
        <v>3</v>
      </c>
    </row>
    <row r="34" spans="1:10" ht="12.75">
      <c r="A34" s="120"/>
      <c r="B34" s="121"/>
      <c r="C34" s="121"/>
      <c r="D34" s="122"/>
      <c r="E34" s="143" t="s">
        <v>410</v>
      </c>
      <c r="F34" s="143" t="s">
        <v>411</v>
      </c>
      <c r="G34" s="129">
        <v>10</v>
      </c>
      <c r="H34" s="130">
        <f>G34/$G$35</f>
        <v>0.018148820326678767</v>
      </c>
      <c r="I34" s="131"/>
      <c r="J34" s="132"/>
    </row>
    <row r="35" spans="1:10" ht="12.75">
      <c r="A35" s="143"/>
      <c r="B35" s="129"/>
      <c r="C35" s="129"/>
      <c r="D35" s="247"/>
      <c r="E35" s="143"/>
      <c r="F35" s="143"/>
      <c r="G35" s="254">
        <f>SUM(G32:G34)</f>
        <v>551</v>
      </c>
      <c r="H35" s="255"/>
      <c r="I35" s="131"/>
      <c r="J35" s="163">
        <v>9</v>
      </c>
    </row>
    <row r="36" spans="1:10" ht="12.75">
      <c r="A36" s="245" t="s">
        <v>412</v>
      </c>
      <c r="B36" s="124">
        <v>1187</v>
      </c>
      <c r="C36" s="124">
        <v>916</v>
      </c>
      <c r="D36" s="246">
        <f>C36/B36</f>
        <v>0.7716933445661331</v>
      </c>
      <c r="E36" s="271" t="s">
        <v>413</v>
      </c>
      <c r="F36" s="245" t="s">
        <v>414</v>
      </c>
      <c r="G36" s="124">
        <v>444</v>
      </c>
      <c r="H36" s="125">
        <f>G36/$G$39</f>
        <v>0.502262443438914</v>
      </c>
      <c r="I36" s="253" t="s">
        <v>10</v>
      </c>
      <c r="J36" s="272">
        <v>6</v>
      </c>
    </row>
    <row r="37" spans="1:10" ht="12.75">
      <c r="A37" s="120"/>
      <c r="B37" s="121"/>
      <c r="C37" s="121"/>
      <c r="D37" s="122"/>
      <c r="E37" s="120" t="s">
        <v>415</v>
      </c>
      <c r="F37" s="120" t="s">
        <v>416</v>
      </c>
      <c r="G37" s="121">
        <v>335</v>
      </c>
      <c r="H37" s="149">
        <f>G37/$G$39</f>
        <v>0.37895927601809953</v>
      </c>
      <c r="I37" s="158"/>
      <c r="J37" s="151">
        <v>3</v>
      </c>
    </row>
    <row r="38" spans="1:10" ht="12.75">
      <c r="A38" s="120"/>
      <c r="B38" s="121"/>
      <c r="C38" s="121"/>
      <c r="D38" s="122"/>
      <c r="E38" s="143" t="s">
        <v>417</v>
      </c>
      <c r="F38" s="143" t="s">
        <v>418</v>
      </c>
      <c r="G38" s="129">
        <v>105</v>
      </c>
      <c r="H38" s="273">
        <f>G38/$G$39</f>
        <v>0.11877828054298642</v>
      </c>
      <c r="I38" s="131"/>
      <c r="J38" s="143"/>
    </row>
    <row r="39" spans="1:10" ht="12.75">
      <c r="A39" s="143"/>
      <c r="B39" s="129"/>
      <c r="C39" s="129"/>
      <c r="D39" s="247"/>
      <c r="E39" s="143"/>
      <c r="F39" s="143"/>
      <c r="G39" s="254">
        <f>SUM(G36:G38)</f>
        <v>884</v>
      </c>
      <c r="H39" s="274"/>
      <c r="I39" s="131"/>
      <c r="J39" s="275">
        <v>9</v>
      </c>
    </row>
    <row r="40" spans="1:10" ht="12.75">
      <c r="A40" s="245" t="s">
        <v>419</v>
      </c>
      <c r="B40" s="124">
        <v>1652</v>
      </c>
      <c r="C40" s="124">
        <v>1236</v>
      </c>
      <c r="D40" s="246">
        <f>C40/B40</f>
        <v>0.7481840193704601</v>
      </c>
      <c r="E40" s="245" t="s">
        <v>420</v>
      </c>
      <c r="F40" s="245" t="s">
        <v>421</v>
      </c>
      <c r="G40" s="124">
        <v>570</v>
      </c>
      <c r="H40" s="265">
        <f>G40/$G$44</f>
        <v>0.4746044962531224</v>
      </c>
      <c r="I40" s="253" t="s">
        <v>10</v>
      </c>
      <c r="J40" s="245">
        <v>6</v>
      </c>
    </row>
    <row r="41" spans="1:10" ht="13.5">
      <c r="A41" s="157"/>
      <c r="B41" s="121"/>
      <c r="C41" s="121"/>
      <c r="D41" s="122"/>
      <c r="E41" s="120" t="s">
        <v>422</v>
      </c>
      <c r="F41" s="120" t="s">
        <v>423</v>
      </c>
      <c r="G41" s="121">
        <v>416</v>
      </c>
      <c r="H41" s="141">
        <f>G41/$G$44</f>
        <v>0.3463780183180683</v>
      </c>
      <c r="I41" s="158"/>
      <c r="J41" s="120">
        <v>3</v>
      </c>
    </row>
    <row r="42" spans="1:10" ht="13.5">
      <c r="A42" s="157"/>
      <c r="B42" s="121"/>
      <c r="C42" s="121"/>
      <c r="D42" s="122"/>
      <c r="E42" s="120" t="s">
        <v>424</v>
      </c>
      <c r="F42" s="120" t="s">
        <v>425</v>
      </c>
      <c r="G42" s="121">
        <v>132</v>
      </c>
      <c r="H42" s="141">
        <f>G42/$G$44</f>
        <v>0.10990840965861781</v>
      </c>
      <c r="I42" s="158"/>
      <c r="J42" s="120"/>
    </row>
    <row r="43" spans="1:10" ht="12.75">
      <c r="A43" s="120"/>
      <c r="B43" s="121"/>
      <c r="C43" s="121"/>
      <c r="D43" s="122"/>
      <c r="E43" s="143" t="s">
        <v>426</v>
      </c>
      <c r="F43" s="143" t="s">
        <v>51</v>
      </c>
      <c r="G43" s="129">
        <v>83</v>
      </c>
      <c r="H43" s="142">
        <f>G43/$G$44</f>
        <v>0.06910907577019151</v>
      </c>
      <c r="I43" s="131"/>
      <c r="J43" s="143"/>
    </row>
    <row r="44" spans="1:10" ht="12.75">
      <c r="A44" s="143"/>
      <c r="B44" s="129"/>
      <c r="C44" s="129"/>
      <c r="D44" s="247"/>
      <c r="E44" s="143"/>
      <c r="F44" s="143"/>
      <c r="G44" s="254">
        <f>SUM(G40:G43)</f>
        <v>1201</v>
      </c>
      <c r="H44" s="276"/>
      <c r="I44" s="131"/>
      <c r="J44" s="275">
        <v>9</v>
      </c>
    </row>
    <row r="45" spans="1:10" s="259" customFormat="1" ht="12.75">
      <c r="A45" s="245" t="s">
        <v>427</v>
      </c>
      <c r="B45" s="124">
        <v>623</v>
      </c>
      <c r="C45" s="124">
        <v>475</v>
      </c>
      <c r="D45" s="246">
        <f>C45/B45</f>
        <v>0.7624398073836276</v>
      </c>
      <c r="E45" s="245" t="s">
        <v>428</v>
      </c>
      <c r="F45" s="245" t="s">
        <v>429</v>
      </c>
      <c r="G45" s="124">
        <v>402</v>
      </c>
      <c r="H45" s="265">
        <f>G45/$G$47</f>
        <v>0.9594272076372315</v>
      </c>
      <c r="I45" s="253" t="s">
        <v>10</v>
      </c>
      <c r="J45" s="245">
        <v>6</v>
      </c>
    </row>
    <row r="46" spans="1:10" ht="12.75">
      <c r="A46" s="120"/>
      <c r="B46" s="121"/>
      <c r="C46" s="121"/>
      <c r="D46" s="122"/>
      <c r="E46" s="143" t="s">
        <v>430</v>
      </c>
      <c r="F46" s="143" t="s">
        <v>431</v>
      </c>
      <c r="G46" s="129">
        <v>17</v>
      </c>
      <c r="H46" s="142">
        <f>G46/$G$47</f>
        <v>0.0405727923627685</v>
      </c>
      <c r="I46" s="131"/>
      <c r="J46" s="143">
        <v>3</v>
      </c>
    </row>
    <row r="47" spans="1:10" ht="12.75">
      <c r="A47" s="143"/>
      <c r="B47" s="129"/>
      <c r="C47" s="129"/>
      <c r="D47" s="247"/>
      <c r="E47" s="143"/>
      <c r="F47" s="143"/>
      <c r="G47" s="254">
        <f>SUM(G45:G46)</f>
        <v>419</v>
      </c>
      <c r="H47" s="268"/>
      <c r="I47" s="131"/>
      <c r="J47" s="275">
        <v>9</v>
      </c>
    </row>
    <row r="48" spans="1:10" ht="12.75">
      <c r="A48" s="245" t="s">
        <v>432</v>
      </c>
      <c r="B48" s="124">
        <v>600</v>
      </c>
      <c r="C48" s="124">
        <v>460</v>
      </c>
      <c r="D48" s="246">
        <f>C48/B48</f>
        <v>0.7666666666666667</v>
      </c>
      <c r="E48" s="270" t="s">
        <v>433</v>
      </c>
      <c r="F48" s="245" t="s">
        <v>434</v>
      </c>
      <c r="G48" s="124">
        <v>275</v>
      </c>
      <c r="H48" s="265">
        <f>G48/$G$51</f>
        <v>0.6610576923076923</v>
      </c>
      <c r="I48" s="253" t="s">
        <v>10</v>
      </c>
      <c r="J48" s="245">
        <v>6</v>
      </c>
    </row>
    <row r="49" spans="1:10" ht="12.75">
      <c r="A49" s="120"/>
      <c r="B49" s="121"/>
      <c r="C49" s="121"/>
      <c r="D49" s="122"/>
      <c r="E49" s="120" t="s">
        <v>435</v>
      </c>
      <c r="F49" s="120" t="s">
        <v>436</v>
      </c>
      <c r="G49" s="121">
        <v>116</v>
      </c>
      <c r="H49" s="141">
        <f>G49/$G$51</f>
        <v>0.27884615384615385</v>
      </c>
      <c r="I49" s="158"/>
      <c r="J49" s="120">
        <v>3</v>
      </c>
    </row>
    <row r="50" spans="1:10" ht="12.75">
      <c r="A50" s="173"/>
      <c r="B50" s="121"/>
      <c r="C50" s="121"/>
      <c r="D50" s="122"/>
      <c r="E50" s="143" t="s">
        <v>437</v>
      </c>
      <c r="F50" s="143" t="s">
        <v>438</v>
      </c>
      <c r="G50" s="129">
        <v>25</v>
      </c>
      <c r="H50" s="142">
        <f>G50/$G$51</f>
        <v>0.06009615384615385</v>
      </c>
      <c r="I50" s="131"/>
      <c r="J50" s="143"/>
    </row>
    <row r="51" spans="1:10" ht="12.75">
      <c r="A51" s="143"/>
      <c r="B51" s="129"/>
      <c r="C51" s="129"/>
      <c r="D51" s="247"/>
      <c r="E51" s="143"/>
      <c r="F51" s="143"/>
      <c r="G51" s="254">
        <f>SUM(G48:G50)</f>
        <v>416</v>
      </c>
      <c r="H51" s="268"/>
      <c r="I51" s="131"/>
      <c r="J51" s="275">
        <v>9</v>
      </c>
    </row>
    <row r="52" spans="1:10" ht="12.75">
      <c r="A52" s="245" t="s">
        <v>439</v>
      </c>
      <c r="B52" s="124">
        <v>2396</v>
      </c>
      <c r="C52" s="124">
        <v>1663</v>
      </c>
      <c r="D52" s="246">
        <f>C52/B52</f>
        <v>0.6940734557595993</v>
      </c>
      <c r="E52" s="245" t="s">
        <v>440</v>
      </c>
      <c r="F52" s="245" t="s">
        <v>441</v>
      </c>
      <c r="G52" s="124">
        <v>860</v>
      </c>
      <c r="H52" s="265">
        <f>G52/$G$54</f>
        <v>0.5354919053549191</v>
      </c>
      <c r="I52" s="253" t="s">
        <v>10</v>
      </c>
      <c r="J52" s="245">
        <v>6</v>
      </c>
    </row>
    <row r="53" spans="1:10" ht="12.75">
      <c r="A53" s="257"/>
      <c r="B53" s="153"/>
      <c r="C53" s="153"/>
      <c r="D53" s="267"/>
      <c r="E53" s="277" t="s">
        <v>442</v>
      </c>
      <c r="F53" s="143" t="s">
        <v>443</v>
      </c>
      <c r="G53" s="129">
        <v>746</v>
      </c>
      <c r="H53" s="142">
        <f>G53/$G$54</f>
        <v>0.46450809464508097</v>
      </c>
      <c r="I53" s="131"/>
      <c r="J53" s="143">
        <v>3</v>
      </c>
    </row>
    <row r="54" spans="1:10" ht="12.75">
      <c r="A54" s="143"/>
      <c r="B54" s="129"/>
      <c r="C54" s="129"/>
      <c r="D54" s="247"/>
      <c r="E54" s="143"/>
      <c r="F54" s="143"/>
      <c r="G54" s="254">
        <f>SUM(G52:G53)</f>
        <v>1606</v>
      </c>
      <c r="H54" s="268"/>
      <c r="I54" s="131"/>
      <c r="J54" s="275">
        <v>9</v>
      </c>
    </row>
    <row r="55" spans="1:10" ht="12.75">
      <c r="A55" s="278"/>
      <c r="B55" s="279"/>
      <c r="C55" s="279"/>
      <c r="D55" s="280"/>
      <c r="E55" s="281"/>
      <c r="F55" s="281"/>
      <c r="G55" s="279"/>
      <c r="H55" s="282"/>
      <c r="I55" s="283"/>
      <c r="J55" s="281"/>
    </row>
    <row r="56" spans="1:10" ht="12.75">
      <c r="A56" s="284"/>
      <c r="B56" s="285"/>
      <c r="C56" s="285"/>
      <c r="D56" s="286"/>
      <c r="E56" s="284"/>
      <c r="F56" s="284"/>
      <c r="G56" s="285"/>
      <c r="H56" s="287"/>
      <c r="I56" s="166"/>
      <c r="J56" s="284"/>
    </row>
    <row r="57" spans="1:10" ht="12.75">
      <c r="A57" s="284"/>
      <c r="B57" s="285"/>
      <c r="C57" s="285"/>
      <c r="D57" s="286"/>
      <c r="E57" s="284"/>
      <c r="F57" s="284"/>
      <c r="G57" s="285"/>
      <c r="H57" s="287"/>
      <c r="I57" s="166"/>
      <c r="J57" s="284"/>
    </row>
    <row r="58" spans="1:10" ht="12.75">
      <c r="A58" s="288"/>
      <c r="B58" s="289"/>
      <c r="C58" s="289"/>
      <c r="D58" s="290"/>
      <c r="E58" s="288"/>
      <c r="F58" s="288"/>
      <c r="G58" s="289"/>
      <c r="H58" s="291"/>
      <c r="I58" s="166"/>
      <c r="J58" s="288"/>
    </row>
    <row r="59" spans="1:10" ht="12.75">
      <c r="A59" s="284"/>
      <c r="B59" s="285"/>
      <c r="C59" s="285"/>
      <c r="D59" s="286"/>
      <c r="E59" s="284"/>
      <c r="F59" s="284"/>
      <c r="G59" s="285"/>
      <c r="H59" s="292"/>
      <c r="I59" s="293"/>
      <c r="J59" s="294"/>
    </row>
    <row r="60" spans="1:10" ht="12.75">
      <c r="A60" s="284"/>
      <c r="B60" s="285"/>
      <c r="C60" s="285"/>
      <c r="D60" s="286"/>
      <c r="E60" s="284"/>
      <c r="F60" s="284"/>
      <c r="G60" s="285"/>
      <c r="H60" s="292"/>
      <c r="I60" s="166"/>
      <c r="J60" s="294"/>
    </row>
    <row r="61" spans="1:10" ht="12.75">
      <c r="A61" s="284"/>
      <c r="B61" s="285"/>
      <c r="C61" s="285"/>
      <c r="D61" s="286"/>
      <c r="E61" s="284"/>
      <c r="F61" s="284"/>
      <c r="G61" s="285"/>
      <c r="H61" s="292"/>
      <c r="I61" s="295"/>
      <c r="J61" s="294"/>
    </row>
    <row r="62" spans="1:10" ht="12.75">
      <c r="A62" s="284"/>
      <c r="B62" s="285"/>
      <c r="C62" s="285"/>
      <c r="D62" s="286"/>
      <c r="E62" s="284"/>
      <c r="F62" s="284"/>
      <c r="G62" s="285"/>
      <c r="H62" s="292"/>
      <c r="I62" s="166"/>
      <c r="J62" s="294"/>
    </row>
    <row r="63" spans="1:10" ht="12.75">
      <c r="A63" s="284"/>
      <c r="B63" s="285"/>
      <c r="C63" s="285"/>
      <c r="D63" s="286"/>
      <c r="E63" s="284"/>
      <c r="F63" s="284"/>
      <c r="G63" s="285"/>
      <c r="H63" s="292"/>
      <c r="I63" s="166"/>
      <c r="J63" s="294"/>
    </row>
    <row r="64" spans="1:10" ht="12.75">
      <c r="A64" s="284"/>
      <c r="B64" s="285"/>
      <c r="C64" s="285"/>
      <c r="D64" s="286"/>
      <c r="E64" s="284"/>
      <c r="F64" s="284"/>
      <c r="G64" s="285"/>
      <c r="H64" s="292"/>
      <c r="I64" s="166"/>
      <c r="J64" s="294"/>
    </row>
    <row r="65" spans="1:10" ht="12.75">
      <c r="A65" s="284"/>
      <c r="B65" s="285"/>
      <c r="C65" s="285"/>
      <c r="D65" s="286"/>
      <c r="E65" s="284"/>
      <c r="F65" s="284"/>
      <c r="G65" s="289"/>
      <c r="H65" s="292"/>
      <c r="I65" s="166"/>
      <c r="J65" s="296"/>
    </row>
    <row r="66" spans="1:10" ht="12.75">
      <c r="A66" s="284"/>
      <c r="B66" s="285"/>
      <c r="C66" s="285"/>
      <c r="D66" s="286"/>
      <c r="E66" s="284"/>
      <c r="F66" s="284"/>
      <c r="G66" s="285"/>
      <c r="H66" s="287"/>
      <c r="I66" s="166"/>
      <c r="J66" s="284"/>
    </row>
    <row r="67" spans="1:10" ht="12.75">
      <c r="A67" s="284"/>
      <c r="B67" s="285"/>
      <c r="C67" s="285"/>
      <c r="D67" s="286"/>
      <c r="E67" s="284"/>
      <c r="F67" s="284"/>
      <c r="G67" s="285"/>
      <c r="H67" s="287"/>
      <c r="I67" s="166"/>
      <c r="J67" s="284"/>
    </row>
    <row r="68" spans="1:10" ht="12.75">
      <c r="A68" s="288"/>
      <c r="B68" s="289"/>
      <c r="C68" s="289"/>
      <c r="D68" s="290"/>
      <c r="E68" s="288"/>
      <c r="F68" s="288"/>
      <c r="G68" s="289"/>
      <c r="H68" s="287"/>
      <c r="I68" s="166"/>
      <c r="J68" s="288"/>
    </row>
    <row r="69" spans="1:10" ht="12.75">
      <c r="A69" s="105"/>
      <c r="B69" s="106"/>
      <c r="C69" s="106"/>
      <c r="D69" s="107"/>
      <c r="E69" s="105"/>
      <c r="F69" s="105"/>
      <c r="G69" s="106"/>
      <c r="H69" s="108"/>
      <c r="I69" s="109"/>
      <c r="J69" s="105"/>
    </row>
  </sheetData>
  <mergeCells count="2">
    <mergeCell ref="A1:J1"/>
    <mergeCell ref="A3:J3"/>
  </mergeCells>
  <printOptions horizontalCentered="1"/>
  <pageMargins left="0.5902777777777778" right="0.5902777777777778" top="0.5909722222222222" bottom="0.5902777777777778" header="0.31527777777777777" footer="0.5118055555555555"/>
  <pageSetup fitToHeight="1" fitToWidth="1" horizontalDpi="300" verticalDpi="300" orientation="landscape" paperSize="9"/>
  <headerFooter alignWithMargins="0">
    <oddHeader>&amp;LElezioni comunali 15 - 16 maggio 2011. Risultati comuni inferiori.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1"/>
  <sheetViews>
    <sheetView zoomScale="75" zoomScaleNormal="75" workbookViewId="0" topLeftCell="A16">
      <selection activeCell="H130" sqref="H130"/>
    </sheetView>
  </sheetViews>
  <sheetFormatPr defaultColWidth="9.140625" defaultRowHeight="12.75"/>
  <cols>
    <col min="1" max="1" width="23.140625" style="105" customWidth="1"/>
    <col min="2" max="2" width="11.7109375" style="106" customWidth="1"/>
    <col min="3" max="3" width="10.8515625" style="106" customWidth="1"/>
    <col min="4" max="4" width="13.140625" style="107" customWidth="1"/>
    <col min="5" max="5" width="45.28125" style="105" customWidth="1"/>
    <col min="6" max="6" width="54.7109375" style="105" customWidth="1"/>
    <col min="7" max="7" width="8.57421875" style="106" customWidth="1"/>
    <col min="8" max="8" width="10.7109375" style="108" customWidth="1"/>
    <col min="9" max="9" width="9.8515625" style="109" customWidth="1"/>
    <col min="10" max="10" width="8.00390625" style="105" customWidth="1"/>
    <col min="11" max="16384" width="9.140625" style="105" customWidth="1"/>
  </cols>
  <sheetData>
    <row r="1" spans="1:10" ht="12.75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</row>
    <row r="2" s="105" customFormat="1" ht="12.75"/>
    <row r="3" spans="1:10" ht="12.75">
      <c r="A3" s="166" t="s">
        <v>444</v>
      </c>
      <c r="B3" s="166"/>
      <c r="C3" s="166"/>
      <c r="D3" s="166"/>
      <c r="E3" s="166"/>
      <c r="F3" s="166"/>
      <c r="G3" s="166"/>
      <c r="H3" s="166"/>
      <c r="I3" s="166"/>
      <c r="J3" s="166"/>
    </row>
    <row r="4" spans="1:10" ht="12.75">
      <c r="A4" s="109"/>
      <c r="B4" s="109"/>
      <c r="C4" s="109"/>
      <c r="D4" s="109"/>
      <c r="E4" s="109"/>
      <c r="F4" s="109"/>
      <c r="G4" s="109"/>
      <c r="H4" s="109"/>
      <c r="J4" s="109"/>
    </row>
    <row r="5" spans="3:4" ht="12.75">
      <c r="C5" s="113"/>
      <c r="D5" s="114"/>
    </row>
    <row r="6" spans="1:10" s="119" customFormat="1" ht="22.5" customHeight="1">
      <c r="A6" s="115" t="s">
        <v>2</v>
      </c>
      <c r="B6" s="297" t="s">
        <v>3</v>
      </c>
      <c r="C6" s="297" t="s">
        <v>4</v>
      </c>
      <c r="D6" s="298" t="s">
        <v>5</v>
      </c>
      <c r="E6" s="115" t="s">
        <v>6</v>
      </c>
      <c r="F6" s="115" t="s">
        <v>7</v>
      </c>
      <c r="G6" s="115" t="s">
        <v>8</v>
      </c>
      <c r="H6" s="298" t="s">
        <v>9</v>
      </c>
      <c r="I6" s="299" t="s">
        <v>10</v>
      </c>
      <c r="J6" s="118" t="s">
        <v>11</v>
      </c>
    </row>
    <row r="7" spans="1:256" ht="12.75">
      <c r="A7" s="123" t="s">
        <v>445</v>
      </c>
      <c r="B7" s="121">
        <v>1545</v>
      </c>
      <c r="C7" s="121">
        <v>1092</v>
      </c>
      <c r="D7" s="300">
        <f>C7/B7</f>
        <v>0.7067961165048544</v>
      </c>
      <c r="E7" s="123" t="s">
        <v>446</v>
      </c>
      <c r="F7" s="123" t="s">
        <v>447</v>
      </c>
      <c r="G7" s="301">
        <v>305</v>
      </c>
      <c r="H7" s="302">
        <f>G7/G9</f>
        <v>0.291866028708134</v>
      </c>
      <c r="I7" s="303"/>
      <c r="J7" s="301">
        <v>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123"/>
      <c r="B8" s="121"/>
      <c r="C8" s="121"/>
      <c r="D8" s="123"/>
      <c r="E8" s="128" t="s">
        <v>448</v>
      </c>
      <c r="F8" s="128" t="s">
        <v>449</v>
      </c>
      <c r="G8" s="123">
        <v>740</v>
      </c>
      <c r="H8" s="300">
        <f>G8/G9</f>
        <v>0.7081339712918661</v>
      </c>
      <c r="I8" s="304" t="s">
        <v>10</v>
      </c>
      <c r="J8" s="123">
        <v>6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170"/>
      <c r="B9" s="144"/>
      <c r="C9" s="144"/>
      <c r="D9" s="170"/>
      <c r="E9" s="170"/>
      <c r="F9" s="170"/>
      <c r="G9" s="305">
        <f>SUM(G7:G8)</f>
        <v>1045</v>
      </c>
      <c r="H9" s="306"/>
      <c r="I9" s="307"/>
      <c r="J9" s="305">
        <v>9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308" t="s">
        <v>450</v>
      </c>
      <c r="B10" s="121">
        <v>3081</v>
      </c>
      <c r="C10" s="121">
        <v>1873</v>
      </c>
      <c r="D10" s="300">
        <f>C10/B10</f>
        <v>0.6079195066536839</v>
      </c>
      <c r="E10" s="128" t="s">
        <v>451</v>
      </c>
      <c r="F10" s="128" t="s">
        <v>452</v>
      </c>
      <c r="G10" s="309">
        <v>1724</v>
      </c>
      <c r="H10" s="310">
        <f>G10/G11</f>
        <v>1</v>
      </c>
      <c r="I10" s="311" t="s">
        <v>10</v>
      </c>
      <c r="J10" s="309">
        <v>12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170"/>
      <c r="B11" s="144"/>
      <c r="C11" s="144"/>
      <c r="D11" s="312"/>
      <c r="E11" s="170"/>
      <c r="F11" s="170"/>
      <c r="G11" s="313">
        <v>1724</v>
      </c>
      <c r="H11" s="312"/>
      <c r="I11" s="314"/>
      <c r="J11" s="315">
        <v>12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123" t="s">
        <v>453</v>
      </c>
      <c r="B12" s="121">
        <v>2734</v>
      </c>
      <c r="C12" s="121">
        <v>1946</v>
      </c>
      <c r="D12" s="300">
        <f>C12/B12</f>
        <v>0.7117776152158011</v>
      </c>
      <c r="E12" s="123" t="s">
        <v>454</v>
      </c>
      <c r="F12" s="123" t="s">
        <v>455</v>
      </c>
      <c r="G12" s="316">
        <v>657</v>
      </c>
      <c r="H12" s="300">
        <f>G12/G16</f>
        <v>0.34415924567836564</v>
      </c>
      <c r="I12" s="304" t="s">
        <v>10</v>
      </c>
      <c r="J12" s="316">
        <v>8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123"/>
      <c r="B13" s="121"/>
      <c r="C13" s="121"/>
      <c r="D13" s="300"/>
      <c r="E13" s="123" t="s">
        <v>456</v>
      </c>
      <c r="F13" s="123" t="s">
        <v>457</v>
      </c>
      <c r="G13" s="317">
        <v>277</v>
      </c>
      <c r="H13" s="300">
        <f>G13/G16</f>
        <v>0.14510214772132007</v>
      </c>
      <c r="I13" s="304"/>
      <c r="J13" s="317">
        <v>1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123"/>
      <c r="B14" s="121"/>
      <c r="C14" s="121"/>
      <c r="D14" s="300"/>
      <c r="E14" s="123" t="s">
        <v>458</v>
      </c>
      <c r="F14" s="123" t="s">
        <v>459</v>
      </c>
      <c r="G14" s="317">
        <v>428</v>
      </c>
      <c r="H14" s="300">
        <f>G14/G16</f>
        <v>0.22420115243583028</v>
      </c>
      <c r="I14" s="304"/>
      <c r="J14" s="317">
        <v>1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123"/>
      <c r="B15" s="121"/>
      <c r="C15" s="121"/>
      <c r="D15" s="300"/>
      <c r="E15" s="128" t="s">
        <v>460</v>
      </c>
      <c r="F15" s="128" t="s">
        <v>461</v>
      </c>
      <c r="G15" s="318">
        <v>547</v>
      </c>
      <c r="H15" s="319">
        <f>G15/G16</f>
        <v>0.286537454164484</v>
      </c>
      <c r="I15" s="320"/>
      <c r="J15" s="318">
        <v>2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170"/>
      <c r="B16" s="144"/>
      <c r="C16" s="144"/>
      <c r="D16" s="312"/>
      <c r="E16" s="170"/>
      <c r="F16" s="170"/>
      <c r="G16" s="315">
        <f>SUM(G12:G15)</f>
        <v>1909</v>
      </c>
      <c r="H16" s="312"/>
      <c r="I16" s="314"/>
      <c r="J16" s="315">
        <v>12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123" t="s">
        <v>462</v>
      </c>
      <c r="B17" s="121">
        <v>1806</v>
      </c>
      <c r="C17" s="121">
        <v>1373</v>
      </c>
      <c r="D17" s="300">
        <f>C17/B17</f>
        <v>0.7602436323366556</v>
      </c>
      <c r="E17" s="123" t="s">
        <v>463</v>
      </c>
      <c r="F17" s="123" t="s">
        <v>464</v>
      </c>
      <c r="G17" s="317">
        <v>523</v>
      </c>
      <c r="H17" s="300">
        <f>G17/G19</f>
        <v>0.39234808702175544</v>
      </c>
      <c r="I17" s="304"/>
      <c r="J17" s="317">
        <v>3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123"/>
      <c r="B18" s="121"/>
      <c r="C18" s="121"/>
      <c r="D18" s="300"/>
      <c r="E18" s="128" t="s">
        <v>465</v>
      </c>
      <c r="F18" s="128" t="s">
        <v>466</v>
      </c>
      <c r="G18" s="318">
        <v>810</v>
      </c>
      <c r="H18" s="319">
        <f>G18/G19</f>
        <v>0.6076519129782446</v>
      </c>
      <c r="I18" s="320" t="s">
        <v>10</v>
      </c>
      <c r="J18" s="318">
        <v>6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170"/>
      <c r="B19" s="144"/>
      <c r="C19" s="144"/>
      <c r="D19" s="312"/>
      <c r="E19" s="170"/>
      <c r="F19" s="170"/>
      <c r="G19" s="315">
        <f>SUM(G17:G18)</f>
        <v>1333</v>
      </c>
      <c r="H19" s="312"/>
      <c r="I19" s="314"/>
      <c r="J19" s="315">
        <v>9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123" t="s">
        <v>467</v>
      </c>
      <c r="B20" s="121">
        <v>408</v>
      </c>
      <c r="C20" s="121">
        <v>333</v>
      </c>
      <c r="D20" s="300">
        <f>C20/B20</f>
        <v>0.8161764705882353</v>
      </c>
      <c r="E20" s="123" t="s">
        <v>468</v>
      </c>
      <c r="F20" s="123" t="s">
        <v>144</v>
      </c>
      <c r="G20" s="317">
        <v>11</v>
      </c>
      <c r="H20" s="300">
        <f>G20/G23</f>
        <v>0.034161490683229816</v>
      </c>
      <c r="I20" s="304"/>
      <c r="J20" s="123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123"/>
      <c r="B21" s="121"/>
      <c r="C21" s="121"/>
      <c r="D21" s="300"/>
      <c r="E21" s="123" t="s">
        <v>469</v>
      </c>
      <c r="F21" s="123" t="s">
        <v>470</v>
      </c>
      <c r="G21" s="317">
        <v>199</v>
      </c>
      <c r="H21" s="300">
        <f>G21/G23</f>
        <v>0.6180124223602484</v>
      </c>
      <c r="I21" s="304" t="s">
        <v>10</v>
      </c>
      <c r="J21" s="123">
        <v>6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123"/>
      <c r="B22" s="121"/>
      <c r="C22" s="121"/>
      <c r="D22" s="300"/>
      <c r="E22" s="128" t="s">
        <v>471</v>
      </c>
      <c r="F22" s="128" t="s">
        <v>472</v>
      </c>
      <c r="G22" s="128">
        <v>112</v>
      </c>
      <c r="H22" s="319">
        <f>G22/G23</f>
        <v>0.34782608695652173</v>
      </c>
      <c r="I22" s="320"/>
      <c r="J22" s="128">
        <v>3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170"/>
      <c r="B23" s="144"/>
      <c r="C23" s="144"/>
      <c r="D23" s="312"/>
      <c r="E23" s="170"/>
      <c r="F23" s="170"/>
      <c r="G23" s="313">
        <f>SUM(G20:G22)</f>
        <v>322</v>
      </c>
      <c r="H23" s="312"/>
      <c r="I23" s="314"/>
      <c r="J23" s="313">
        <v>9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123" t="s">
        <v>473</v>
      </c>
      <c r="B24" s="121">
        <v>1485</v>
      </c>
      <c r="C24" s="121">
        <v>1083</v>
      </c>
      <c r="D24" s="300">
        <f>C24/B24</f>
        <v>0.7292929292929293</v>
      </c>
      <c r="E24" s="123" t="s">
        <v>474</v>
      </c>
      <c r="F24" s="123" t="s">
        <v>475</v>
      </c>
      <c r="G24" s="316">
        <v>621</v>
      </c>
      <c r="H24" s="300">
        <f>G24/G26</f>
        <v>0.5880681818181818</v>
      </c>
      <c r="I24" s="304" t="s">
        <v>10</v>
      </c>
      <c r="J24" s="316">
        <v>6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123"/>
      <c r="B25" s="121"/>
      <c r="C25" s="121"/>
      <c r="D25" s="300"/>
      <c r="E25" s="128" t="s">
        <v>476</v>
      </c>
      <c r="F25" s="128" t="s">
        <v>477</v>
      </c>
      <c r="G25" s="321">
        <v>435</v>
      </c>
      <c r="H25" s="319">
        <f>G25/G26</f>
        <v>0.4119318181818182</v>
      </c>
      <c r="I25" s="320"/>
      <c r="J25" s="321">
        <v>3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170"/>
      <c r="B26" s="144"/>
      <c r="C26" s="144"/>
      <c r="D26" s="312"/>
      <c r="E26" s="170"/>
      <c r="F26" s="170"/>
      <c r="G26" s="315">
        <f>SUM(G24:G25)</f>
        <v>1056</v>
      </c>
      <c r="H26" s="312"/>
      <c r="I26" s="314"/>
      <c r="J26" s="315">
        <f>SUM(J24:J25)</f>
        <v>9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123" t="s">
        <v>478</v>
      </c>
      <c r="B27" s="121">
        <v>5231</v>
      </c>
      <c r="C27" s="121">
        <v>4205</v>
      </c>
      <c r="D27" s="300">
        <f>C27/B27</f>
        <v>0.8038615943414261</v>
      </c>
      <c r="E27" s="123" t="s">
        <v>479</v>
      </c>
      <c r="F27" s="123" t="s">
        <v>480</v>
      </c>
      <c r="G27" s="316">
        <v>131</v>
      </c>
      <c r="H27" s="300">
        <f>G27/$G$31</f>
        <v>0.03190452995616171</v>
      </c>
      <c r="I27" s="304"/>
      <c r="J27" s="123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123"/>
      <c r="B28" s="121"/>
      <c r="C28" s="121"/>
      <c r="D28" s="300"/>
      <c r="E28" s="123" t="s">
        <v>481</v>
      </c>
      <c r="F28" s="123" t="s">
        <v>482</v>
      </c>
      <c r="G28" s="123">
        <v>627</v>
      </c>
      <c r="H28" s="300">
        <f>G28/$G$31</f>
        <v>0.15270336093521675</v>
      </c>
      <c r="I28" s="304"/>
      <c r="J28" s="123">
        <v>1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123"/>
      <c r="B29" s="121"/>
      <c r="C29" s="121"/>
      <c r="D29" s="300"/>
      <c r="E29" s="123" t="s">
        <v>483</v>
      </c>
      <c r="F29" s="123" t="s">
        <v>484</v>
      </c>
      <c r="G29" s="123">
        <v>1235</v>
      </c>
      <c r="H29" s="300">
        <f>G29/$G$31</f>
        <v>0.3007793472966391</v>
      </c>
      <c r="I29" s="304"/>
      <c r="J29" s="123">
        <v>3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123"/>
      <c r="B30" s="121"/>
      <c r="C30" s="121"/>
      <c r="D30" s="300"/>
      <c r="E30" s="128" t="s">
        <v>485</v>
      </c>
      <c r="F30" s="128" t="s">
        <v>486</v>
      </c>
      <c r="G30" s="128">
        <v>2113</v>
      </c>
      <c r="H30" s="319">
        <f>G30/$G$31</f>
        <v>0.5146127618119825</v>
      </c>
      <c r="I30" s="320" t="s">
        <v>10</v>
      </c>
      <c r="J30" s="128">
        <v>8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170"/>
      <c r="B31" s="144"/>
      <c r="C31" s="144"/>
      <c r="D31" s="312"/>
      <c r="E31" s="170"/>
      <c r="F31" s="170"/>
      <c r="G31" s="313">
        <f>SUM(G27:G30)</f>
        <v>4106</v>
      </c>
      <c r="H31" s="322"/>
      <c r="I31" s="314"/>
      <c r="J31" s="313">
        <v>12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123" t="s">
        <v>487</v>
      </c>
      <c r="B32" s="121">
        <v>7815</v>
      </c>
      <c r="C32" s="121">
        <v>5419</v>
      </c>
      <c r="D32" s="300">
        <f>C32/B32</f>
        <v>0.6934101087651952</v>
      </c>
      <c r="E32" s="123" t="s">
        <v>488</v>
      </c>
      <c r="F32" s="123" t="s">
        <v>489</v>
      </c>
      <c r="G32" s="316">
        <v>2674</v>
      </c>
      <c r="H32" s="300">
        <f>G32/$G$36</f>
        <v>0.511281070745698</v>
      </c>
      <c r="I32" s="304" t="s">
        <v>10</v>
      </c>
      <c r="J32" s="316">
        <v>8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123"/>
      <c r="B33" s="121"/>
      <c r="C33" s="121"/>
      <c r="D33" s="300"/>
      <c r="E33" s="123" t="s">
        <v>490</v>
      </c>
      <c r="F33" s="123" t="s">
        <v>491</v>
      </c>
      <c r="G33" s="316">
        <v>752</v>
      </c>
      <c r="H33" s="300">
        <f>G33/$G$36</f>
        <v>0.14378585086042064</v>
      </c>
      <c r="I33" s="304"/>
      <c r="J33" s="316">
        <v>1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123"/>
      <c r="B34" s="121"/>
      <c r="C34" s="121"/>
      <c r="D34" s="300"/>
      <c r="E34" s="123" t="s">
        <v>492</v>
      </c>
      <c r="F34" s="123" t="s">
        <v>493</v>
      </c>
      <c r="G34" s="123">
        <v>915</v>
      </c>
      <c r="H34" s="300">
        <f>G34/$G$36</f>
        <v>0.17495219885277247</v>
      </c>
      <c r="I34" s="304"/>
      <c r="J34" s="123">
        <v>2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123"/>
      <c r="B35" s="121"/>
      <c r="C35" s="121"/>
      <c r="D35" s="300"/>
      <c r="E35" s="128" t="s">
        <v>494</v>
      </c>
      <c r="F35" s="128" t="s">
        <v>144</v>
      </c>
      <c r="G35" s="128">
        <v>889</v>
      </c>
      <c r="H35" s="319">
        <f>G35/$G$36</f>
        <v>0.169980879541109</v>
      </c>
      <c r="I35" s="320"/>
      <c r="J35" s="128">
        <v>1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170"/>
      <c r="B36" s="144"/>
      <c r="C36" s="144"/>
      <c r="D36" s="312"/>
      <c r="E36" s="170"/>
      <c r="F36" s="170"/>
      <c r="G36" s="313">
        <f>SUM(G32:G35)</f>
        <v>5230</v>
      </c>
      <c r="H36" s="312"/>
      <c r="I36" s="314"/>
      <c r="J36" s="313">
        <v>12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123" t="s">
        <v>495</v>
      </c>
      <c r="B37" s="121">
        <v>913</v>
      </c>
      <c r="C37" s="121">
        <v>766</v>
      </c>
      <c r="D37" s="300">
        <f>C37/B37</f>
        <v>0.8389923329682366</v>
      </c>
      <c r="E37" s="123" t="s">
        <v>496</v>
      </c>
      <c r="F37" s="123" t="s">
        <v>497</v>
      </c>
      <c r="G37" s="316">
        <v>326</v>
      </c>
      <c r="H37" s="300">
        <f>G37/G39</f>
        <v>0.43178807947019865</v>
      </c>
      <c r="I37" s="304"/>
      <c r="J37" s="316">
        <v>3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123"/>
      <c r="B38" s="121"/>
      <c r="C38" s="121"/>
      <c r="D38" s="300"/>
      <c r="E38" s="128" t="s">
        <v>498</v>
      </c>
      <c r="F38" s="128" t="s">
        <v>499</v>
      </c>
      <c r="G38" s="321">
        <v>429</v>
      </c>
      <c r="H38" s="319">
        <f>G38/G39</f>
        <v>0.5682119205298013</v>
      </c>
      <c r="I38" s="320" t="s">
        <v>10</v>
      </c>
      <c r="J38" s="321">
        <v>6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 s="170"/>
      <c r="B39" s="144"/>
      <c r="C39" s="144"/>
      <c r="D39" s="312"/>
      <c r="E39" s="170"/>
      <c r="F39" s="170"/>
      <c r="G39" s="315">
        <f>SUM(G37:G38)</f>
        <v>755</v>
      </c>
      <c r="H39" s="312"/>
      <c r="I39" s="314"/>
      <c r="J39" s="315">
        <f>SUM(J37:J38)</f>
        <v>9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123" t="s">
        <v>500</v>
      </c>
      <c r="B40" s="121">
        <v>171</v>
      </c>
      <c r="C40" s="121">
        <v>118</v>
      </c>
      <c r="D40" s="300">
        <f>C40/B40</f>
        <v>0.6900584795321637</v>
      </c>
      <c r="E40" s="123" t="s">
        <v>501</v>
      </c>
      <c r="F40" s="123" t="s">
        <v>502</v>
      </c>
      <c r="G40" s="316">
        <v>26</v>
      </c>
      <c r="H40" s="300">
        <f>G40/$G$43</f>
        <v>0.23636363636363636</v>
      </c>
      <c r="I40" s="304"/>
      <c r="J40" s="316">
        <v>3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123"/>
      <c r="B41" s="121"/>
      <c r="C41" s="121"/>
      <c r="D41" s="300"/>
      <c r="E41" s="123" t="s">
        <v>503</v>
      </c>
      <c r="F41" s="123" t="s">
        <v>144</v>
      </c>
      <c r="G41" s="316">
        <v>6</v>
      </c>
      <c r="H41" s="300">
        <f>G41/$G$43</f>
        <v>0.05454545454545454</v>
      </c>
      <c r="I41" s="304"/>
      <c r="J41" s="123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 s="123"/>
      <c r="B42" s="121"/>
      <c r="C42" s="121"/>
      <c r="D42" s="300"/>
      <c r="E42" s="128" t="s">
        <v>504</v>
      </c>
      <c r="F42" s="128" t="s">
        <v>505</v>
      </c>
      <c r="G42" s="128">
        <v>78</v>
      </c>
      <c r="H42" s="319">
        <f>G42/$G$43</f>
        <v>0.7090909090909091</v>
      </c>
      <c r="I42" s="320" t="s">
        <v>10</v>
      </c>
      <c r="J42" s="128">
        <v>6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170"/>
      <c r="B43" s="144"/>
      <c r="C43" s="144"/>
      <c r="D43" s="312"/>
      <c r="E43" s="170"/>
      <c r="F43" s="170"/>
      <c r="G43" s="313">
        <f>SUM(G40:G42)</f>
        <v>110</v>
      </c>
      <c r="H43" s="312"/>
      <c r="I43" s="314"/>
      <c r="J43" s="313">
        <v>9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123" t="s">
        <v>506</v>
      </c>
      <c r="B44" s="121">
        <v>828</v>
      </c>
      <c r="C44" s="121">
        <v>624</v>
      </c>
      <c r="D44" s="300">
        <f>C44/B44</f>
        <v>0.7536231884057971</v>
      </c>
      <c r="E44" s="123" t="s">
        <v>507</v>
      </c>
      <c r="F44" s="123" t="s">
        <v>508</v>
      </c>
      <c r="G44" s="316">
        <v>53</v>
      </c>
      <c r="H44" s="300">
        <f>G44/$G$48</f>
        <v>0.0864600326264274</v>
      </c>
      <c r="I44" s="304"/>
      <c r="J44" s="123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123"/>
      <c r="B45" s="121"/>
      <c r="C45" s="121"/>
      <c r="D45" s="300"/>
      <c r="E45" s="123" t="s">
        <v>509</v>
      </c>
      <c r="F45" s="123" t="s">
        <v>510</v>
      </c>
      <c r="G45" s="123">
        <v>314</v>
      </c>
      <c r="H45" s="300">
        <f>G45/$G$48</f>
        <v>0.5122349102773246</v>
      </c>
      <c r="I45" s="304" t="s">
        <v>10</v>
      </c>
      <c r="J45" s="123">
        <v>6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123"/>
      <c r="B46" s="121"/>
      <c r="C46" s="121"/>
      <c r="D46" s="300"/>
      <c r="E46" s="123" t="s">
        <v>511</v>
      </c>
      <c r="F46" s="123" t="s">
        <v>512</v>
      </c>
      <c r="G46" s="123">
        <v>1</v>
      </c>
      <c r="H46" s="300">
        <f>G46/$G$48</f>
        <v>0.0016313213703099511</v>
      </c>
      <c r="I46" s="304"/>
      <c r="J46" s="123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123"/>
      <c r="B47" s="121"/>
      <c r="C47" s="121"/>
      <c r="D47" s="300"/>
      <c r="E47" s="128" t="s">
        <v>513</v>
      </c>
      <c r="F47" s="128" t="s">
        <v>514</v>
      </c>
      <c r="G47" s="128">
        <v>245</v>
      </c>
      <c r="H47" s="300">
        <f>G47/$G$48</f>
        <v>0.399673735725938</v>
      </c>
      <c r="I47" s="320"/>
      <c r="J47" s="128">
        <v>3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170"/>
      <c r="B48" s="144"/>
      <c r="C48" s="144"/>
      <c r="D48" s="312"/>
      <c r="E48" s="170"/>
      <c r="F48" s="170"/>
      <c r="G48" s="313">
        <f>SUM(G44:G47)</f>
        <v>613</v>
      </c>
      <c r="H48" s="323"/>
      <c r="I48" s="314"/>
      <c r="J48" s="313">
        <v>9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123" t="s">
        <v>515</v>
      </c>
      <c r="B49" s="121">
        <v>6745</v>
      </c>
      <c r="C49" s="121">
        <v>4911</v>
      </c>
      <c r="D49" s="300">
        <f>C49/B49</f>
        <v>0.7280948851000741</v>
      </c>
      <c r="E49" s="123" t="s">
        <v>516</v>
      </c>
      <c r="F49" s="123" t="s">
        <v>517</v>
      </c>
      <c r="G49" s="317">
        <v>1340</v>
      </c>
      <c r="H49" s="300">
        <f>G49/G52</f>
        <v>0.27928303459774906</v>
      </c>
      <c r="I49" s="304"/>
      <c r="J49" s="317">
        <v>2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123"/>
      <c r="B50" s="121"/>
      <c r="C50" s="121"/>
      <c r="D50" s="300"/>
      <c r="E50" s="123" t="s">
        <v>518</v>
      </c>
      <c r="F50" s="123" t="s">
        <v>519</v>
      </c>
      <c r="G50" s="123">
        <v>1626</v>
      </c>
      <c r="H50" s="300">
        <f>G50/G52</f>
        <v>0.33889120466861195</v>
      </c>
      <c r="I50" s="304"/>
      <c r="J50" s="123">
        <v>2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123"/>
      <c r="B51" s="121"/>
      <c r="C51" s="121"/>
      <c r="D51" s="300"/>
      <c r="E51" s="123" t="s">
        <v>520</v>
      </c>
      <c r="F51" s="123" t="s">
        <v>521</v>
      </c>
      <c r="G51" s="123">
        <v>1832</v>
      </c>
      <c r="H51" s="300">
        <f>G51/G52</f>
        <v>0.381825760733639</v>
      </c>
      <c r="I51" s="304" t="s">
        <v>10</v>
      </c>
      <c r="J51" s="123">
        <v>8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170"/>
      <c r="B52" s="144"/>
      <c r="C52" s="144"/>
      <c r="D52" s="312"/>
      <c r="E52" s="324"/>
      <c r="F52" s="324"/>
      <c r="G52" s="305">
        <f>SUM(G49:G51)</f>
        <v>4798</v>
      </c>
      <c r="H52" s="323"/>
      <c r="I52" s="307"/>
      <c r="J52" s="305">
        <v>12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123" t="s">
        <v>522</v>
      </c>
      <c r="B53" s="121">
        <v>8086</v>
      </c>
      <c r="C53" s="121">
        <v>6490</v>
      </c>
      <c r="D53" s="300">
        <f>C53/B53</f>
        <v>0.8026218154835518</v>
      </c>
      <c r="E53" s="123" t="s">
        <v>523</v>
      </c>
      <c r="F53" s="123" t="s">
        <v>524</v>
      </c>
      <c r="G53" s="123">
        <v>3161</v>
      </c>
      <c r="H53" s="300">
        <f>G53/G57</f>
        <v>0.4978736808946291</v>
      </c>
      <c r="I53" s="304" t="s">
        <v>10</v>
      </c>
      <c r="J53" s="123">
        <v>11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123"/>
      <c r="B54" s="121"/>
      <c r="C54" s="121"/>
      <c r="D54" s="300"/>
      <c r="E54" s="123" t="s">
        <v>525</v>
      </c>
      <c r="F54" s="123" t="s">
        <v>526</v>
      </c>
      <c r="G54" s="123">
        <v>408</v>
      </c>
      <c r="H54" s="300">
        <f>G54/G57</f>
        <v>0.06426208851787683</v>
      </c>
      <c r="I54" s="304"/>
      <c r="J54" s="123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123"/>
      <c r="B55" s="121"/>
      <c r="C55" s="121"/>
      <c r="D55" s="300"/>
      <c r="E55" s="123" t="s">
        <v>527</v>
      </c>
      <c r="F55" s="123" t="s">
        <v>528</v>
      </c>
      <c r="G55" s="123">
        <v>1652</v>
      </c>
      <c r="H55" s="300">
        <f>G55/G57</f>
        <v>0.26019845644983464</v>
      </c>
      <c r="I55" s="304"/>
      <c r="J55" s="123">
        <v>3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123"/>
      <c r="B56" s="121"/>
      <c r="C56" s="121"/>
      <c r="D56" s="300"/>
      <c r="E56" s="128" t="s">
        <v>529</v>
      </c>
      <c r="F56" s="128" t="s">
        <v>530</v>
      </c>
      <c r="G56" s="123">
        <v>1128</v>
      </c>
      <c r="H56" s="300">
        <f>G56/G57</f>
        <v>0.17766577413765947</v>
      </c>
      <c r="I56" s="304"/>
      <c r="J56" s="123">
        <v>2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170"/>
      <c r="B57" s="144"/>
      <c r="C57" s="144"/>
      <c r="D57" s="312"/>
      <c r="E57" s="170"/>
      <c r="F57" s="170"/>
      <c r="G57" s="305">
        <f>SUM(G53:G56)</f>
        <v>6349</v>
      </c>
      <c r="H57" s="323"/>
      <c r="I57" s="307"/>
      <c r="J57" s="305">
        <v>16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123" t="s">
        <v>531</v>
      </c>
      <c r="B58" s="121">
        <v>1871</v>
      </c>
      <c r="C58" s="121">
        <v>1261</v>
      </c>
      <c r="D58" s="300">
        <f>C58/B58</f>
        <v>0.6739711384286478</v>
      </c>
      <c r="E58" s="123" t="s">
        <v>532</v>
      </c>
      <c r="F58" s="123" t="s">
        <v>533</v>
      </c>
      <c r="G58" s="123">
        <v>320</v>
      </c>
      <c r="H58" s="300">
        <f>G58/G61</f>
        <v>0.2704987320371936</v>
      </c>
      <c r="I58" s="304"/>
      <c r="J58" s="123">
        <v>2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123"/>
      <c r="B59" s="121"/>
      <c r="C59" s="121"/>
      <c r="D59" s="300"/>
      <c r="E59" s="123" t="s">
        <v>534</v>
      </c>
      <c r="F59" s="123" t="s">
        <v>535</v>
      </c>
      <c r="G59" s="123">
        <v>672</v>
      </c>
      <c r="H59" s="300">
        <f>G59/G61</f>
        <v>0.5680473372781065</v>
      </c>
      <c r="I59" s="304" t="s">
        <v>10</v>
      </c>
      <c r="J59" s="123">
        <v>6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123"/>
      <c r="B60" s="121"/>
      <c r="C60" s="121"/>
      <c r="D60" s="300"/>
      <c r="E60" s="128" t="s">
        <v>536</v>
      </c>
      <c r="F60" s="128" t="s">
        <v>537</v>
      </c>
      <c r="G60" s="128">
        <v>191</v>
      </c>
      <c r="H60" s="319">
        <f>G60/G61</f>
        <v>0.1614539306846999</v>
      </c>
      <c r="I60" s="320"/>
      <c r="J60" s="128">
        <v>1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170"/>
      <c r="B61" s="144"/>
      <c r="C61" s="144"/>
      <c r="D61" s="312"/>
      <c r="E61" s="170"/>
      <c r="F61" s="170"/>
      <c r="G61" s="313">
        <f>SUM(G58:G60)</f>
        <v>1183</v>
      </c>
      <c r="H61" s="322"/>
      <c r="I61" s="314"/>
      <c r="J61" s="313">
        <v>9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123" t="s">
        <v>538</v>
      </c>
      <c r="B62" s="121">
        <v>2253</v>
      </c>
      <c r="C62" s="121">
        <v>1671</v>
      </c>
      <c r="D62" s="300">
        <f>C62/B62</f>
        <v>0.7416777629826897</v>
      </c>
      <c r="E62" s="123" t="s">
        <v>539</v>
      </c>
      <c r="F62" s="123" t="s">
        <v>540</v>
      </c>
      <c r="G62" s="316">
        <v>378</v>
      </c>
      <c r="H62" s="300">
        <f>G62/$G$66</f>
        <v>0.2314758113900796</v>
      </c>
      <c r="I62" s="304"/>
      <c r="J62" s="316">
        <v>1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123"/>
      <c r="B63" s="121"/>
      <c r="C63" s="121"/>
      <c r="D63" s="300"/>
      <c r="E63" s="123" t="s">
        <v>541</v>
      </c>
      <c r="F63" s="123" t="s">
        <v>542</v>
      </c>
      <c r="G63" s="316">
        <v>327</v>
      </c>
      <c r="H63" s="300">
        <f>G63/$G$66</f>
        <v>0.20024494794856093</v>
      </c>
      <c r="I63" s="304"/>
      <c r="J63" s="316">
        <v>1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123"/>
      <c r="B64" s="121"/>
      <c r="C64" s="121"/>
      <c r="D64" s="300"/>
      <c r="E64" s="123" t="s">
        <v>543</v>
      </c>
      <c r="F64" s="123" t="s">
        <v>544</v>
      </c>
      <c r="G64" s="123">
        <v>643</v>
      </c>
      <c r="H64" s="300">
        <f>G64/$G$66</f>
        <v>0.3937538273116963</v>
      </c>
      <c r="I64" s="304" t="s">
        <v>10</v>
      </c>
      <c r="J64" s="123">
        <v>6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23"/>
      <c r="B65" s="121"/>
      <c r="C65" s="121"/>
      <c r="D65" s="300"/>
      <c r="E65" s="128" t="s">
        <v>545</v>
      </c>
      <c r="F65" s="128" t="s">
        <v>546</v>
      </c>
      <c r="G65" s="128">
        <v>285</v>
      </c>
      <c r="H65" s="300">
        <f>G65/$G$66</f>
        <v>0.1745254133496632</v>
      </c>
      <c r="I65" s="320"/>
      <c r="J65" s="128">
        <v>1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 s="170"/>
      <c r="B66" s="144"/>
      <c r="C66" s="144"/>
      <c r="D66" s="312"/>
      <c r="E66" s="170"/>
      <c r="F66" s="170"/>
      <c r="G66" s="313">
        <f>SUM(G62:G65)</f>
        <v>1633</v>
      </c>
      <c r="H66" s="323"/>
      <c r="I66" s="314"/>
      <c r="J66" s="313">
        <v>9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 s="123" t="s">
        <v>547</v>
      </c>
      <c r="B67" s="121">
        <v>255</v>
      </c>
      <c r="C67" s="121">
        <v>204</v>
      </c>
      <c r="D67" s="300">
        <f>C67/B67</f>
        <v>0.8</v>
      </c>
      <c r="E67" s="123" t="s">
        <v>548</v>
      </c>
      <c r="F67" s="123" t="s">
        <v>549</v>
      </c>
      <c r="G67" s="316">
        <v>78</v>
      </c>
      <c r="H67" s="300">
        <f>G67/G69</f>
        <v>0.39</v>
      </c>
      <c r="I67" s="304"/>
      <c r="J67" s="316">
        <v>3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123"/>
      <c r="B68" s="121"/>
      <c r="C68" s="121"/>
      <c r="D68" s="300"/>
      <c r="E68" s="128" t="s">
        <v>550</v>
      </c>
      <c r="F68" s="128" t="s">
        <v>551</v>
      </c>
      <c r="G68" s="128">
        <v>122</v>
      </c>
      <c r="H68" s="319">
        <f>G68/G69</f>
        <v>0.61</v>
      </c>
      <c r="I68" s="320" t="s">
        <v>10</v>
      </c>
      <c r="J68" s="128">
        <v>6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 s="170"/>
      <c r="B69" s="144"/>
      <c r="C69" s="144"/>
      <c r="D69" s="312"/>
      <c r="E69" s="170"/>
      <c r="F69" s="170"/>
      <c r="G69" s="313">
        <f>SUM(G67:G68)</f>
        <v>200</v>
      </c>
      <c r="H69" s="322"/>
      <c r="I69" s="314"/>
      <c r="J69" s="313">
        <v>9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123" t="s">
        <v>552</v>
      </c>
      <c r="B70" s="121">
        <v>640</v>
      </c>
      <c r="C70" s="121">
        <v>498</v>
      </c>
      <c r="D70" s="300">
        <f>C70/B70</f>
        <v>0.778125</v>
      </c>
      <c r="E70" s="123" t="s">
        <v>553</v>
      </c>
      <c r="F70" s="123" t="s">
        <v>554</v>
      </c>
      <c r="G70" s="316">
        <v>136</v>
      </c>
      <c r="H70" s="300">
        <f>G70/G73</f>
        <v>0.2809917355371901</v>
      </c>
      <c r="I70" s="304"/>
      <c r="J70" s="316">
        <v>2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123"/>
      <c r="B71" s="121"/>
      <c r="C71" s="121"/>
      <c r="D71" s="300"/>
      <c r="E71" s="123" t="s">
        <v>555</v>
      </c>
      <c r="F71" s="123" t="s">
        <v>556</v>
      </c>
      <c r="G71" s="316">
        <v>268</v>
      </c>
      <c r="H71" s="300">
        <f>G71/G73</f>
        <v>0.5537190082644629</v>
      </c>
      <c r="I71" s="304" t="s">
        <v>10</v>
      </c>
      <c r="J71" s="316">
        <v>6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123"/>
      <c r="B72" s="121"/>
      <c r="C72" s="121"/>
      <c r="D72" s="300"/>
      <c r="E72" s="128" t="s">
        <v>557</v>
      </c>
      <c r="F72" s="128" t="s">
        <v>558</v>
      </c>
      <c r="G72" s="316">
        <v>80</v>
      </c>
      <c r="H72" s="300">
        <f>G72/G73</f>
        <v>0.1652892561983471</v>
      </c>
      <c r="I72" s="304"/>
      <c r="J72" s="316">
        <v>1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170"/>
      <c r="B73" s="144"/>
      <c r="C73" s="144"/>
      <c r="D73" s="312"/>
      <c r="E73" s="170"/>
      <c r="F73" s="170"/>
      <c r="G73" s="305">
        <f>SUM(G70:G72)</f>
        <v>484</v>
      </c>
      <c r="H73" s="323"/>
      <c r="I73" s="307"/>
      <c r="J73" s="325">
        <v>9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123" t="s">
        <v>559</v>
      </c>
      <c r="B74" s="121">
        <v>4297</v>
      </c>
      <c r="C74" s="121">
        <v>3083</v>
      </c>
      <c r="D74" s="300">
        <f>C74/B74</f>
        <v>0.7174773097509891</v>
      </c>
      <c r="E74" s="123" t="s">
        <v>560</v>
      </c>
      <c r="F74" s="123" t="s">
        <v>561</v>
      </c>
      <c r="G74" s="316">
        <v>1479</v>
      </c>
      <c r="H74" s="300">
        <f>G74/G77</f>
        <v>0.5</v>
      </c>
      <c r="I74" s="304" t="s">
        <v>10</v>
      </c>
      <c r="J74" s="316">
        <v>8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123"/>
      <c r="B75" s="121"/>
      <c r="C75" s="121"/>
      <c r="D75" s="300"/>
      <c r="E75" s="123" t="s">
        <v>562</v>
      </c>
      <c r="F75" s="123" t="s">
        <v>563</v>
      </c>
      <c r="G75" s="316">
        <v>936</v>
      </c>
      <c r="H75" s="300">
        <f>G75/G77</f>
        <v>0.31643002028397565</v>
      </c>
      <c r="I75" s="304"/>
      <c r="J75" s="316">
        <v>3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123"/>
      <c r="B76" s="121"/>
      <c r="C76" s="121"/>
      <c r="D76" s="300"/>
      <c r="E76" s="128" t="s">
        <v>564</v>
      </c>
      <c r="F76" s="128" t="s">
        <v>565</v>
      </c>
      <c r="G76" s="321">
        <v>543</v>
      </c>
      <c r="H76" s="319">
        <f>G76/G77</f>
        <v>0.18356997971602435</v>
      </c>
      <c r="I76" s="320"/>
      <c r="J76" s="321">
        <v>1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>
      <c r="A77" s="170"/>
      <c r="B77" s="144"/>
      <c r="C77" s="144"/>
      <c r="D77" s="312"/>
      <c r="E77" s="170"/>
      <c r="F77" s="170"/>
      <c r="G77" s="313">
        <f>SUM(G74:G76)</f>
        <v>2958</v>
      </c>
      <c r="H77" s="322"/>
      <c r="I77" s="314"/>
      <c r="J77" s="315">
        <v>12</v>
      </c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 s="123" t="s">
        <v>566</v>
      </c>
      <c r="B78" s="121">
        <v>443</v>
      </c>
      <c r="C78" s="121">
        <v>397</v>
      </c>
      <c r="D78" s="300">
        <f>C78/B78</f>
        <v>0.8961625282167043</v>
      </c>
      <c r="E78" s="123" t="s">
        <v>567</v>
      </c>
      <c r="F78" s="123" t="s">
        <v>568</v>
      </c>
      <c r="G78" s="316">
        <v>198</v>
      </c>
      <c r="H78" s="300">
        <f>G78/G81</f>
        <v>0.5224274406332454</v>
      </c>
      <c r="I78" s="304" t="s">
        <v>10</v>
      </c>
      <c r="J78" s="326">
        <v>6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>
      <c r="A79" s="123"/>
      <c r="B79" s="121"/>
      <c r="C79" s="121"/>
      <c r="D79" s="300"/>
      <c r="E79" s="123" t="s">
        <v>569</v>
      </c>
      <c r="F79" s="123" t="s">
        <v>512</v>
      </c>
      <c r="G79" s="316">
        <v>1</v>
      </c>
      <c r="H79" s="300">
        <f>G79/G81</f>
        <v>0.002638522427440633</v>
      </c>
      <c r="I79" s="304"/>
      <c r="J79" s="123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>
      <c r="A80" s="123"/>
      <c r="B80" s="121"/>
      <c r="C80" s="121"/>
      <c r="D80" s="300"/>
      <c r="E80" s="128" t="s">
        <v>570</v>
      </c>
      <c r="F80" s="128" t="s">
        <v>571</v>
      </c>
      <c r="G80" s="123">
        <v>180</v>
      </c>
      <c r="H80" s="300">
        <f>G80/G81</f>
        <v>0.47493403693931396</v>
      </c>
      <c r="I80" s="304"/>
      <c r="J80" s="128">
        <v>3</v>
      </c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>
      <c r="A81" s="170"/>
      <c r="B81" s="144"/>
      <c r="C81" s="144"/>
      <c r="D81" s="312"/>
      <c r="E81" s="170"/>
      <c r="F81" s="170"/>
      <c r="G81" s="305">
        <f>SUM(G78:G80)</f>
        <v>379</v>
      </c>
      <c r="H81" s="323"/>
      <c r="I81" s="307"/>
      <c r="J81" s="305">
        <v>9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>
      <c r="A82" s="123" t="s">
        <v>572</v>
      </c>
      <c r="B82" s="121">
        <v>71</v>
      </c>
      <c r="C82" s="121">
        <v>45</v>
      </c>
      <c r="D82" s="300">
        <f>C82/B82</f>
        <v>0.6338028169014085</v>
      </c>
      <c r="E82" s="123" t="s">
        <v>573</v>
      </c>
      <c r="F82" s="123" t="s">
        <v>574</v>
      </c>
      <c r="G82" s="123">
        <v>39</v>
      </c>
      <c r="H82" s="300">
        <f>G82/G84</f>
        <v>0.9285714285714286</v>
      </c>
      <c r="I82" s="304" t="s">
        <v>10</v>
      </c>
      <c r="J82" s="316">
        <v>6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2.75">
      <c r="A83" s="123"/>
      <c r="B83" s="121"/>
      <c r="C83" s="121"/>
      <c r="D83" s="300"/>
      <c r="E83" s="128" t="s">
        <v>575</v>
      </c>
      <c r="F83" s="128" t="s">
        <v>144</v>
      </c>
      <c r="G83" s="123">
        <v>3</v>
      </c>
      <c r="H83" s="300">
        <f>G83/G84</f>
        <v>0.07142857142857142</v>
      </c>
      <c r="I83" s="304"/>
      <c r="J83" s="316">
        <v>3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2.75">
      <c r="A84" s="170"/>
      <c r="B84" s="144"/>
      <c r="C84" s="144"/>
      <c r="D84" s="312"/>
      <c r="E84" s="170"/>
      <c r="F84" s="170"/>
      <c r="G84" s="305">
        <f>SUM(G82:G83)</f>
        <v>42</v>
      </c>
      <c r="H84" s="323"/>
      <c r="I84" s="307"/>
      <c r="J84" s="325">
        <v>9</v>
      </c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2.75">
      <c r="A85" s="123" t="s">
        <v>576</v>
      </c>
      <c r="B85" s="121">
        <v>331</v>
      </c>
      <c r="C85" s="121">
        <v>284</v>
      </c>
      <c r="D85" s="300">
        <f>C85/B85</f>
        <v>0.8580060422960725</v>
      </c>
      <c r="E85" s="123" t="s">
        <v>577</v>
      </c>
      <c r="F85" s="123" t="s">
        <v>578</v>
      </c>
      <c r="G85" s="123">
        <v>123</v>
      </c>
      <c r="H85" s="300">
        <f>G85/G88</f>
        <v>0.4392857142857143</v>
      </c>
      <c r="I85" s="304"/>
      <c r="J85" s="316">
        <v>3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.75">
      <c r="A86" s="123"/>
      <c r="B86" s="121"/>
      <c r="C86" s="121"/>
      <c r="D86" s="300"/>
      <c r="E86" s="123" t="s">
        <v>579</v>
      </c>
      <c r="F86" s="123" t="s">
        <v>580</v>
      </c>
      <c r="G86" s="123">
        <v>155</v>
      </c>
      <c r="H86" s="300">
        <f>G86/G88</f>
        <v>0.5535714285714286</v>
      </c>
      <c r="I86" s="304" t="s">
        <v>10</v>
      </c>
      <c r="J86" s="316">
        <v>6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2.75">
      <c r="A87" s="123"/>
      <c r="B87" s="121"/>
      <c r="C87" s="121"/>
      <c r="D87" s="300"/>
      <c r="E87" s="128" t="s">
        <v>581</v>
      </c>
      <c r="F87" s="128" t="s">
        <v>512</v>
      </c>
      <c r="G87" s="128">
        <v>2</v>
      </c>
      <c r="H87" s="319">
        <f>G87/G88</f>
        <v>0.007142857142857143</v>
      </c>
      <c r="I87" s="320"/>
      <c r="J87" s="128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2.75">
      <c r="A88" s="170"/>
      <c r="B88" s="144"/>
      <c r="C88" s="144"/>
      <c r="D88" s="312"/>
      <c r="E88" s="170"/>
      <c r="F88" s="170"/>
      <c r="G88" s="313">
        <f>SUM(G85:G87)</f>
        <v>280</v>
      </c>
      <c r="H88" s="322"/>
      <c r="I88" s="314"/>
      <c r="J88" s="313">
        <v>9</v>
      </c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2.75">
      <c r="A89" s="123" t="s">
        <v>582</v>
      </c>
      <c r="B89" s="121">
        <v>548</v>
      </c>
      <c r="C89" s="121">
        <v>440</v>
      </c>
      <c r="D89" s="300">
        <f>C89/B89</f>
        <v>0.8029197080291971</v>
      </c>
      <c r="E89" s="123" t="s">
        <v>583</v>
      </c>
      <c r="F89" s="123" t="s">
        <v>584</v>
      </c>
      <c r="G89" s="316">
        <v>177</v>
      </c>
      <c r="H89" s="300">
        <f>G89/G92</f>
        <v>0.40877598152424943</v>
      </c>
      <c r="I89" s="304"/>
      <c r="J89" s="316">
        <v>3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2.75">
      <c r="A90" s="123"/>
      <c r="B90" s="121"/>
      <c r="C90" s="121"/>
      <c r="D90" s="300"/>
      <c r="E90" s="123" t="s">
        <v>585</v>
      </c>
      <c r="F90" s="123" t="s">
        <v>586</v>
      </c>
      <c r="G90" s="123">
        <v>246</v>
      </c>
      <c r="H90" s="300">
        <f>G90/G92</f>
        <v>0.5681293302540416</v>
      </c>
      <c r="I90" s="304" t="s">
        <v>10</v>
      </c>
      <c r="J90" s="123">
        <v>6</v>
      </c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2.75">
      <c r="A91" s="123"/>
      <c r="B91" s="121"/>
      <c r="C91" s="121"/>
      <c r="D91" s="300"/>
      <c r="E91" s="128" t="s">
        <v>587</v>
      </c>
      <c r="F91" s="128" t="s">
        <v>144</v>
      </c>
      <c r="G91" s="123">
        <v>10</v>
      </c>
      <c r="H91" s="300">
        <f>G91/G92</f>
        <v>0.023094688221709007</v>
      </c>
      <c r="I91" s="304"/>
      <c r="J91" s="123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2.75">
      <c r="A92" s="170"/>
      <c r="B92" s="144"/>
      <c r="C92" s="144"/>
      <c r="D92" s="312"/>
      <c r="E92" s="170"/>
      <c r="F92" s="170"/>
      <c r="G92" s="305">
        <f>SUM(G89:G91)</f>
        <v>433</v>
      </c>
      <c r="H92" s="323"/>
      <c r="I92" s="307"/>
      <c r="J92" s="305">
        <v>9</v>
      </c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2.75">
      <c r="A93" s="123" t="s">
        <v>588</v>
      </c>
      <c r="B93" s="121">
        <v>582</v>
      </c>
      <c r="C93" s="121">
        <v>500</v>
      </c>
      <c r="D93" s="300">
        <f>C93/B93</f>
        <v>0.8591065292096219</v>
      </c>
      <c r="E93" s="123" t="s">
        <v>589</v>
      </c>
      <c r="F93" s="123" t="s">
        <v>590</v>
      </c>
      <c r="G93" s="123">
        <v>228</v>
      </c>
      <c r="H93" s="300">
        <f>G93/G95</f>
        <v>0.4691358024691358</v>
      </c>
      <c r="I93" s="304"/>
      <c r="J93" s="123">
        <v>3</v>
      </c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2.75">
      <c r="A94" s="123"/>
      <c r="B94" s="121"/>
      <c r="C94" s="121"/>
      <c r="D94" s="300"/>
      <c r="E94" s="128" t="s">
        <v>591</v>
      </c>
      <c r="F94" s="128" t="s">
        <v>592</v>
      </c>
      <c r="G94" s="123">
        <v>258</v>
      </c>
      <c r="H94" s="300">
        <f>G94/G95</f>
        <v>0.5308641975308642</v>
      </c>
      <c r="I94" s="304" t="s">
        <v>10</v>
      </c>
      <c r="J94" s="123">
        <v>6</v>
      </c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2.75">
      <c r="A95" s="170"/>
      <c r="B95" s="144"/>
      <c r="C95" s="144"/>
      <c r="D95" s="312"/>
      <c r="E95" s="170"/>
      <c r="F95" s="170"/>
      <c r="G95" s="305">
        <f>SUM(G93:G94)</f>
        <v>486</v>
      </c>
      <c r="H95" s="323"/>
      <c r="I95" s="307"/>
      <c r="J95" s="305">
        <v>9</v>
      </c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2.75">
      <c r="A96" s="123" t="s">
        <v>593</v>
      </c>
      <c r="B96" s="121">
        <v>168</v>
      </c>
      <c r="C96" s="121">
        <v>144</v>
      </c>
      <c r="D96" s="300">
        <f>C96/B96</f>
        <v>0.8571428571428571</v>
      </c>
      <c r="E96" s="123" t="s">
        <v>594</v>
      </c>
      <c r="F96" s="123" t="s">
        <v>595</v>
      </c>
      <c r="G96" s="123">
        <v>57</v>
      </c>
      <c r="H96" s="300">
        <f>G96/G98</f>
        <v>0.4014084507042254</v>
      </c>
      <c r="I96" s="304"/>
      <c r="J96" s="123">
        <v>3</v>
      </c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2.75">
      <c r="A97" s="123"/>
      <c r="B97" s="121"/>
      <c r="C97" s="121"/>
      <c r="D97" s="300"/>
      <c r="E97" s="128" t="s">
        <v>596</v>
      </c>
      <c r="F97" s="128" t="s">
        <v>597</v>
      </c>
      <c r="G97" s="123">
        <v>85</v>
      </c>
      <c r="H97" s="300">
        <f>G97/G98</f>
        <v>0.5985915492957746</v>
      </c>
      <c r="I97" s="304" t="s">
        <v>10</v>
      </c>
      <c r="J97" s="123">
        <v>6</v>
      </c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2.75">
      <c r="A98" s="170"/>
      <c r="B98" s="144"/>
      <c r="C98" s="144"/>
      <c r="D98" s="312"/>
      <c r="E98" s="170"/>
      <c r="F98" s="170"/>
      <c r="G98" s="305">
        <f>SUM(G96:G97)</f>
        <v>142</v>
      </c>
      <c r="H98" s="323"/>
      <c r="I98" s="307"/>
      <c r="J98" s="305">
        <v>9</v>
      </c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2.75">
      <c r="A99" s="123" t="s">
        <v>598</v>
      </c>
      <c r="B99" s="121">
        <v>1061</v>
      </c>
      <c r="C99" s="121">
        <v>893</v>
      </c>
      <c r="D99" s="300">
        <f>C99/B99</f>
        <v>0.8416588124410933</v>
      </c>
      <c r="E99" s="123" t="s">
        <v>599</v>
      </c>
      <c r="F99" s="123" t="s">
        <v>600</v>
      </c>
      <c r="G99" s="123">
        <v>106</v>
      </c>
      <c r="H99" s="300">
        <f>G99/$G$103</f>
        <v>0.12114285714285715</v>
      </c>
      <c r="I99" s="304"/>
      <c r="J99" s="123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2.75">
      <c r="A100" s="123"/>
      <c r="B100" s="121"/>
      <c r="C100" s="121"/>
      <c r="D100" s="300"/>
      <c r="E100" s="123" t="s">
        <v>601</v>
      </c>
      <c r="F100" s="123" t="s">
        <v>602</v>
      </c>
      <c r="G100" s="123">
        <v>150</v>
      </c>
      <c r="H100" s="300">
        <f>G100/$G$103</f>
        <v>0.17142857142857143</v>
      </c>
      <c r="I100" s="304"/>
      <c r="J100" s="123">
        <v>1</v>
      </c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2.75">
      <c r="A101" s="123"/>
      <c r="B101" s="121"/>
      <c r="C101" s="121"/>
      <c r="D101" s="300"/>
      <c r="E101" s="123" t="s">
        <v>603</v>
      </c>
      <c r="F101" s="123" t="s">
        <v>604</v>
      </c>
      <c r="G101" s="123">
        <v>312</v>
      </c>
      <c r="H101" s="300">
        <f>G101/$G$103</f>
        <v>0.3565714285714286</v>
      </c>
      <c r="I101" s="304" t="s">
        <v>10</v>
      </c>
      <c r="J101" s="123">
        <v>6</v>
      </c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2.75">
      <c r="A102" s="123"/>
      <c r="B102" s="121"/>
      <c r="C102" s="121"/>
      <c r="D102" s="300"/>
      <c r="E102" s="128" t="s">
        <v>605</v>
      </c>
      <c r="F102" s="128" t="s">
        <v>606</v>
      </c>
      <c r="G102" s="123">
        <v>307</v>
      </c>
      <c r="H102" s="300">
        <f>G102/$G$103</f>
        <v>0.35085714285714287</v>
      </c>
      <c r="I102" s="304"/>
      <c r="J102" s="123">
        <v>2</v>
      </c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2.75">
      <c r="A103" s="170"/>
      <c r="B103" s="144"/>
      <c r="C103" s="144"/>
      <c r="D103" s="312"/>
      <c r="E103" s="170"/>
      <c r="F103" s="170"/>
      <c r="G103" s="305">
        <f>SUM(G99:G102)</f>
        <v>875</v>
      </c>
      <c r="H103" s="323"/>
      <c r="I103" s="307"/>
      <c r="J103" s="305">
        <v>9</v>
      </c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2.75">
      <c r="A104" s="123" t="s">
        <v>607</v>
      </c>
      <c r="B104" s="121">
        <v>636</v>
      </c>
      <c r="C104" s="121">
        <v>578</v>
      </c>
      <c r="D104" s="300">
        <f>C104/B104</f>
        <v>0.9088050314465409</v>
      </c>
      <c r="E104" s="123" t="s">
        <v>608</v>
      </c>
      <c r="F104" s="123" t="s">
        <v>609</v>
      </c>
      <c r="G104" s="123">
        <v>222</v>
      </c>
      <c r="H104" s="300">
        <f>G104/G106</f>
        <v>0.392226148409894</v>
      </c>
      <c r="I104" s="304"/>
      <c r="J104" s="123">
        <v>3</v>
      </c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2.75">
      <c r="A105" s="123"/>
      <c r="B105" s="121"/>
      <c r="C105" s="121"/>
      <c r="D105" s="300"/>
      <c r="E105" s="128" t="s">
        <v>610</v>
      </c>
      <c r="F105" s="128" t="s">
        <v>611</v>
      </c>
      <c r="G105" s="123">
        <v>344</v>
      </c>
      <c r="H105" s="300">
        <f>G105/G106</f>
        <v>0.607773851590106</v>
      </c>
      <c r="I105" s="304" t="s">
        <v>10</v>
      </c>
      <c r="J105" s="123">
        <v>6</v>
      </c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2.75">
      <c r="A106" s="170"/>
      <c r="B106" s="144"/>
      <c r="C106" s="144"/>
      <c r="D106" s="312"/>
      <c r="E106" s="170"/>
      <c r="F106" s="170"/>
      <c r="G106" s="305">
        <f>SUM(G104:G105)</f>
        <v>566</v>
      </c>
      <c r="H106" s="323"/>
      <c r="I106" s="307"/>
      <c r="J106" s="305">
        <v>9</v>
      </c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2.75">
      <c r="A107" s="123" t="s">
        <v>612</v>
      </c>
      <c r="B107" s="121">
        <v>11516</v>
      </c>
      <c r="C107" s="121">
        <v>8447</v>
      </c>
      <c r="D107" s="300">
        <f>C107/B107</f>
        <v>0.7335012156998958</v>
      </c>
      <c r="E107" s="123" t="s">
        <v>613</v>
      </c>
      <c r="F107" s="123" t="s">
        <v>614</v>
      </c>
      <c r="G107" s="123">
        <v>2909</v>
      </c>
      <c r="H107" s="300">
        <f>G107/$G$111</f>
        <v>0.35239248940036344</v>
      </c>
      <c r="I107" s="304"/>
      <c r="J107" s="123">
        <v>3</v>
      </c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2.75">
      <c r="A108" s="123"/>
      <c r="B108" s="121"/>
      <c r="C108" s="121"/>
      <c r="D108" s="300"/>
      <c r="E108" s="123" t="s">
        <v>615</v>
      </c>
      <c r="F108" s="123" t="s">
        <v>616</v>
      </c>
      <c r="G108" s="123">
        <v>3765</v>
      </c>
      <c r="H108" s="300">
        <f>G108/$G$111</f>
        <v>0.45608721986674744</v>
      </c>
      <c r="I108" s="304" t="s">
        <v>10</v>
      </c>
      <c r="J108" s="123">
        <v>11</v>
      </c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2.75">
      <c r="A109" s="123"/>
      <c r="B109" s="121"/>
      <c r="C109" s="121"/>
      <c r="D109" s="300"/>
      <c r="E109" s="123" t="s">
        <v>617</v>
      </c>
      <c r="F109" s="123" t="s">
        <v>618</v>
      </c>
      <c r="G109" s="123">
        <v>730</v>
      </c>
      <c r="H109" s="300">
        <f>G109/$G$111</f>
        <v>0.08843125378558449</v>
      </c>
      <c r="I109" s="304"/>
      <c r="J109" s="123">
        <v>1</v>
      </c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2.75">
      <c r="A110" s="123"/>
      <c r="B110" s="121"/>
      <c r="C110" s="121"/>
      <c r="D110" s="300"/>
      <c r="E110" s="128" t="s">
        <v>619</v>
      </c>
      <c r="F110" s="128" t="s">
        <v>620</v>
      </c>
      <c r="G110" s="123">
        <v>851</v>
      </c>
      <c r="H110" s="300">
        <f>G110/$G$111</f>
        <v>0.10308903694730466</v>
      </c>
      <c r="I110" s="304"/>
      <c r="J110" s="123">
        <v>1</v>
      </c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2.75">
      <c r="A111" s="170"/>
      <c r="B111" s="144"/>
      <c r="C111" s="144"/>
      <c r="D111" s="312"/>
      <c r="E111" s="170"/>
      <c r="F111" s="170"/>
      <c r="G111" s="305">
        <f>SUM(G107:G110)</f>
        <v>8255</v>
      </c>
      <c r="H111" s="323"/>
      <c r="I111" s="307"/>
      <c r="J111" s="305">
        <v>19</v>
      </c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2.75">
      <c r="A112" s="123" t="s">
        <v>621</v>
      </c>
      <c r="B112" s="121">
        <v>7139</v>
      </c>
      <c r="C112" s="121">
        <v>4992</v>
      </c>
      <c r="D112" s="300">
        <f>C112/B112</f>
        <v>0.6992575991035159</v>
      </c>
      <c r="E112" s="123" t="s">
        <v>622</v>
      </c>
      <c r="F112" s="123" t="s">
        <v>623</v>
      </c>
      <c r="G112" s="123">
        <v>1756</v>
      </c>
      <c r="H112" s="300">
        <f>G112/G115</f>
        <v>0.35822113423092616</v>
      </c>
      <c r="I112" s="304"/>
      <c r="J112" s="123">
        <v>4</v>
      </c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2.75">
      <c r="A113" s="123"/>
      <c r="B113" s="121"/>
      <c r="C113" s="121"/>
      <c r="D113" s="300"/>
      <c r="E113" s="123" t="s">
        <v>624</v>
      </c>
      <c r="F113" s="123" t="s">
        <v>625</v>
      </c>
      <c r="G113" s="123">
        <v>2821</v>
      </c>
      <c r="H113" s="300">
        <f>G113/G115</f>
        <v>0.5754793961648307</v>
      </c>
      <c r="I113" s="304" t="s">
        <v>10</v>
      </c>
      <c r="J113" s="123">
        <v>8</v>
      </c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2.75">
      <c r="A114" s="123"/>
      <c r="B114" s="121"/>
      <c r="C114" s="121"/>
      <c r="D114" s="300"/>
      <c r="E114" s="128" t="s">
        <v>626</v>
      </c>
      <c r="F114" s="128" t="s">
        <v>627</v>
      </c>
      <c r="G114" s="123">
        <v>325</v>
      </c>
      <c r="H114" s="300">
        <f>G114/G115</f>
        <v>0.06629946960424317</v>
      </c>
      <c r="I114" s="304"/>
      <c r="J114" s="123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2.75">
      <c r="A115" s="170"/>
      <c r="B115" s="144"/>
      <c r="C115" s="144"/>
      <c r="D115" s="312"/>
      <c r="E115" s="170"/>
      <c r="F115" s="170"/>
      <c r="G115" s="305">
        <f>SUM(G112:G114)</f>
        <v>4902</v>
      </c>
      <c r="H115" s="323"/>
      <c r="I115" s="307"/>
      <c r="J115" s="305">
        <v>12</v>
      </c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2.75">
      <c r="A116" s="123" t="s">
        <v>628</v>
      </c>
      <c r="B116" s="121">
        <v>881</v>
      </c>
      <c r="C116" s="121">
        <v>661</v>
      </c>
      <c r="D116" s="300">
        <f>C116/B116</f>
        <v>0.7502837684449489</v>
      </c>
      <c r="E116" s="123" t="s">
        <v>629</v>
      </c>
      <c r="F116" s="123" t="s">
        <v>630</v>
      </c>
      <c r="G116" s="123">
        <v>206</v>
      </c>
      <c r="H116" s="300">
        <f>G116/G118</f>
        <v>0.3149847094801223</v>
      </c>
      <c r="I116" s="304"/>
      <c r="J116" s="123">
        <v>3</v>
      </c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2.75">
      <c r="A117" s="123"/>
      <c r="B117" s="121"/>
      <c r="C117" s="121"/>
      <c r="D117" s="300"/>
      <c r="E117" s="128" t="s">
        <v>631</v>
      </c>
      <c r="F117" s="128" t="s">
        <v>316</v>
      </c>
      <c r="G117" s="123">
        <v>448</v>
      </c>
      <c r="H117" s="300">
        <f>G117/G118</f>
        <v>0.6850152905198776</v>
      </c>
      <c r="I117" s="304" t="s">
        <v>10</v>
      </c>
      <c r="J117" s="123">
        <v>6</v>
      </c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2.75">
      <c r="A118" s="170"/>
      <c r="B118" s="144"/>
      <c r="C118" s="144"/>
      <c r="D118" s="312"/>
      <c r="E118" s="170"/>
      <c r="F118" s="170"/>
      <c r="G118" s="305">
        <f>SUM(G116:G117)</f>
        <v>654</v>
      </c>
      <c r="H118" s="323"/>
      <c r="I118" s="307"/>
      <c r="J118" s="305">
        <v>9</v>
      </c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2.75">
      <c r="A119" s="123" t="s">
        <v>632</v>
      </c>
      <c r="B119" s="121">
        <v>753</v>
      </c>
      <c r="C119" s="121">
        <v>236</v>
      </c>
      <c r="D119" s="300">
        <f>C119/B119</f>
        <v>0.31341301460823373</v>
      </c>
      <c r="E119" s="123" t="s">
        <v>633</v>
      </c>
      <c r="F119" s="123" t="s">
        <v>634</v>
      </c>
      <c r="G119" s="123">
        <v>186</v>
      </c>
      <c r="H119" s="300">
        <f>G119/G122</f>
        <v>0.8157894736842105</v>
      </c>
      <c r="I119" s="304" t="s">
        <v>10</v>
      </c>
      <c r="J119" s="123">
        <v>6</v>
      </c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2.75">
      <c r="A120" s="123"/>
      <c r="B120" s="121"/>
      <c r="C120" s="121"/>
      <c r="D120" s="300"/>
      <c r="E120" s="123" t="s">
        <v>635</v>
      </c>
      <c r="F120" s="123" t="s">
        <v>636</v>
      </c>
      <c r="G120" s="123">
        <v>27</v>
      </c>
      <c r="H120" s="300">
        <f>G120/G122</f>
        <v>0.11842105263157894</v>
      </c>
      <c r="I120" s="304"/>
      <c r="J120" s="123">
        <v>2</v>
      </c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2.75">
      <c r="A121" s="123"/>
      <c r="B121" s="121"/>
      <c r="C121" s="121"/>
      <c r="D121" s="300"/>
      <c r="E121" s="128" t="s">
        <v>637</v>
      </c>
      <c r="F121" s="128" t="s">
        <v>638</v>
      </c>
      <c r="G121" s="327">
        <v>15</v>
      </c>
      <c r="H121" s="328">
        <f>G121/G122</f>
        <v>0.06578947368421052</v>
      </c>
      <c r="I121" s="329"/>
      <c r="J121" s="128">
        <v>1</v>
      </c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2.75">
      <c r="A122" s="170"/>
      <c r="B122" s="144"/>
      <c r="C122" s="144"/>
      <c r="D122" s="312"/>
      <c r="E122" s="170"/>
      <c r="F122" s="170"/>
      <c r="G122" s="313">
        <f>SUM(G119:G121)</f>
        <v>228</v>
      </c>
      <c r="H122" s="322"/>
      <c r="I122" s="314"/>
      <c r="J122" s="313">
        <v>9</v>
      </c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2.75">
      <c r="A123" s="123" t="s">
        <v>639</v>
      </c>
      <c r="B123" s="121">
        <v>1319</v>
      </c>
      <c r="C123" s="121">
        <v>872</v>
      </c>
      <c r="D123" s="300">
        <f>C123/B123</f>
        <v>0.6611068991660348</v>
      </c>
      <c r="E123" s="123" t="s">
        <v>640</v>
      </c>
      <c r="F123" s="123" t="s">
        <v>641</v>
      </c>
      <c r="G123" s="123">
        <v>274</v>
      </c>
      <c r="H123" s="300">
        <f>G123/G125</f>
        <v>0.3258026159334126</v>
      </c>
      <c r="I123" s="304"/>
      <c r="J123" s="123">
        <v>3</v>
      </c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2.75">
      <c r="A124" s="123"/>
      <c r="B124" s="121"/>
      <c r="C124" s="121"/>
      <c r="D124" s="300"/>
      <c r="E124" s="128" t="s">
        <v>642</v>
      </c>
      <c r="F124" s="128" t="s">
        <v>643</v>
      </c>
      <c r="G124" s="123">
        <v>567</v>
      </c>
      <c r="H124" s="300">
        <f>G124/G125</f>
        <v>0.6741973840665874</v>
      </c>
      <c r="I124" s="304" t="s">
        <v>10</v>
      </c>
      <c r="J124" s="123">
        <v>6</v>
      </c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2.75">
      <c r="A125" s="170"/>
      <c r="B125" s="144"/>
      <c r="C125" s="144"/>
      <c r="D125" s="312"/>
      <c r="E125" s="170"/>
      <c r="F125" s="170"/>
      <c r="G125" s="305">
        <f>SUM(G123:G124)</f>
        <v>841</v>
      </c>
      <c r="H125" s="323"/>
      <c r="I125" s="307"/>
      <c r="J125" s="305">
        <v>9</v>
      </c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2.75">
      <c r="A126" s="123" t="s">
        <v>644</v>
      </c>
      <c r="B126" s="121">
        <v>448</v>
      </c>
      <c r="C126" s="121">
        <v>357</v>
      </c>
      <c r="D126" s="300">
        <f>C126/B126</f>
        <v>0.796875</v>
      </c>
      <c r="E126" s="123" t="s">
        <v>645</v>
      </c>
      <c r="F126" s="123" t="s">
        <v>646</v>
      </c>
      <c r="G126" s="123">
        <v>173</v>
      </c>
      <c r="H126" s="300">
        <f>G126/G129</f>
        <v>0.4887005649717514</v>
      </c>
      <c r="I126" s="304" t="s">
        <v>10</v>
      </c>
      <c r="J126" s="123">
        <v>6</v>
      </c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2.75">
      <c r="A127" s="123"/>
      <c r="B127" s="121"/>
      <c r="C127" s="121"/>
      <c r="D127" s="300"/>
      <c r="E127" s="123" t="s">
        <v>647</v>
      </c>
      <c r="F127" s="123" t="s">
        <v>144</v>
      </c>
      <c r="G127" s="123">
        <v>11</v>
      </c>
      <c r="H127" s="300">
        <f>G127/G129</f>
        <v>0.031073446327683617</v>
      </c>
      <c r="I127" s="304"/>
      <c r="J127" s="123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2.75">
      <c r="A128" s="123"/>
      <c r="B128" s="121"/>
      <c r="C128" s="121"/>
      <c r="D128" s="300"/>
      <c r="E128" s="128" t="s">
        <v>648</v>
      </c>
      <c r="F128" s="128" t="s">
        <v>649</v>
      </c>
      <c r="G128" s="123">
        <v>170</v>
      </c>
      <c r="H128" s="300">
        <f>G128/G129</f>
        <v>0.480225988700565</v>
      </c>
      <c r="I128" s="304"/>
      <c r="J128" s="123">
        <v>3</v>
      </c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2.75">
      <c r="A129" s="170"/>
      <c r="B129" s="144"/>
      <c r="C129" s="144"/>
      <c r="D129" s="312"/>
      <c r="E129" s="170"/>
      <c r="F129" s="170"/>
      <c r="G129" s="305">
        <f>SUM(G126:G128)</f>
        <v>354</v>
      </c>
      <c r="H129" s="323"/>
      <c r="I129" s="307"/>
      <c r="J129" s="305">
        <v>9</v>
      </c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2.75">
      <c r="A130" s="123" t="s">
        <v>650</v>
      </c>
      <c r="B130" s="121">
        <v>8871</v>
      </c>
      <c r="C130" s="121">
        <v>6730</v>
      </c>
      <c r="D130" s="300">
        <f>C130/B130</f>
        <v>0.7586517867207756</v>
      </c>
      <c r="E130" s="123" t="s">
        <v>651</v>
      </c>
      <c r="F130" s="123" t="s">
        <v>652</v>
      </c>
      <c r="G130" s="123">
        <v>2375</v>
      </c>
      <c r="H130" s="300">
        <f>G130/$G$134</f>
        <v>0.3629833409750879</v>
      </c>
      <c r="I130" s="304" t="s">
        <v>10</v>
      </c>
      <c r="J130" s="123">
        <v>11</v>
      </c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2.75">
      <c r="A131" s="123"/>
      <c r="B131" s="121"/>
      <c r="C131" s="121"/>
      <c r="D131" s="300"/>
      <c r="E131" s="123" t="s">
        <v>653</v>
      </c>
      <c r="F131" s="123" t="s">
        <v>654</v>
      </c>
      <c r="G131" s="123">
        <v>1927</v>
      </c>
      <c r="H131" s="300">
        <f>G131/$G$134</f>
        <v>0.294513220235366</v>
      </c>
      <c r="I131" s="304"/>
      <c r="J131" s="123">
        <v>2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2.75">
      <c r="A132" s="123"/>
      <c r="B132" s="121"/>
      <c r="C132" s="121"/>
      <c r="D132" s="300"/>
      <c r="E132" s="123" t="s">
        <v>655</v>
      </c>
      <c r="F132" s="123" t="s">
        <v>618</v>
      </c>
      <c r="G132" s="123">
        <v>939</v>
      </c>
      <c r="H132" s="300">
        <f>G132/$G$134</f>
        <v>0.14351215038972948</v>
      </c>
      <c r="I132" s="304"/>
      <c r="J132" s="123">
        <v>1</v>
      </c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2.75">
      <c r="A133" s="123"/>
      <c r="B133" s="121"/>
      <c r="C133" s="121"/>
      <c r="D133" s="300"/>
      <c r="E133" s="128" t="s">
        <v>656</v>
      </c>
      <c r="F133" s="128" t="s">
        <v>657</v>
      </c>
      <c r="G133" s="123">
        <v>1302</v>
      </c>
      <c r="H133" s="300">
        <f>G133/$G$134</f>
        <v>0.19899128839981658</v>
      </c>
      <c r="I133" s="304"/>
      <c r="J133" s="123">
        <v>2</v>
      </c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2.75">
      <c r="A134" s="170"/>
      <c r="B134" s="144"/>
      <c r="C134" s="144"/>
      <c r="D134" s="312"/>
      <c r="E134" s="170"/>
      <c r="F134" s="170"/>
      <c r="G134" s="305">
        <f>SUM(G130:G133)</f>
        <v>6543</v>
      </c>
      <c r="H134" s="323"/>
      <c r="I134" s="307"/>
      <c r="J134" s="305">
        <v>16</v>
      </c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2.75">
      <c r="A135" s="123" t="s">
        <v>658</v>
      </c>
      <c r="B135" s="121">
        <v>12278</v>
      </c>
      <c r="C135" s="121">
        <v>8847</v>
      </c>
      <c r="D135" s="300">
        <f>C135/B135</f>
        <v>0.720557093989249</v>
      </c>
      <c r="E135" s="123" t="s">
        <v>659</v>
      </c>
      <c r="F135" s="123" t="s">
        <v>660</v>
      </c>
      <c r="G135" s="123">
        <v>2857</v>
      </c>
      <c r="H135" s="300">
        <f>G135/$G$139</f>
        <v>0.33074785830053255</v>
      </c>
      <c r="I135" s="304"/>
      <c r="J135" s="123">
        <v>3</v>
      </c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2.75">
      <c r="A136" s="123"/>
      <c r="B136" s="121"/>
      <c r="C136" s="121"/>
      <c r="D136" s="300"/>
      <c r="E136" s="123" t="s">
        <v>661</v>
      </c>
      <c r="F136" s="123" t="s">
        <v>144</v>
      </c>
      <c r="G136" s="123">
        <v>774</v>
      </c>
      <c r="H136" s="300">
        <f>G136/$G$139</f>
        <v>0.08960407501736513</v>
      </c>
      <c r="I136" s="304"/>
      <c r="J136" s="123">
        <v>1</v>
      </c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2.75">
      <c r="A137" s="123"/>
      <c r="B137" s="121"/>
      <c r="C137" s="121"/>
      <c r="D137" s="300"/>
      <c r="E137" s="123" t="s">
        <v>662</v>
      </c>
      <c r="F137" s="123" t="s">
        <v>663</v>
      </c>
      <c r="G137" s="123">
        <v>3805</v>
      </c>
      <c r="H137" s="300">
        <f>G137/$G$139</f>
        <v>0.4404954850659875</v>
      </c>
      <c r="I137" s="304" t="s">
        <v>10</v>
      </c>
      <c r="J137" s="123">
        <v>11</v>
      </c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2.75">
      <c r="A138" s="123"/>
      <c r="B138" s="121"/>
      <c r="C138" s="121"/>
      <c r="D138" s="300"/>
      <c r="E138" s="128" t="s">
        <v>664</v>
      </c>
      <c r="F138" s="128" t="s">
        <v>665</v>
      </c>
      <c r="G138" s="128">
        <v>1202</v>
      </c>
      <c r="H138" s="319">
        <f>G138/$G$139</f>
        <v>0.13915258161611485</v>
      </c>
      <c r="I138" s="320"/>
      <c r="J138" s="128">
        <v>1</v>
      </c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2.75">
      <c r="A139" s="170"/>
      <c r="B139" s="144"/>
      <c r="C139" s="144"/>
      <c r="D139" s="312"/>
      <c r="E139" s="324"/>
      <c r="F139" s="324"/>
      <c r="G139" s="305">
        <f>SUM(G135:G138)</f>
        <v>8638</v>
      </c>
      <c r="H139" s="323"/>
      <c r="I139" s="307"/>
      <c r="J139" s="305">
        <f>SUM(J135:J138)</f>
        <v>16</v>
      </c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2.75">
      <c r="A140" s="259"/>
      <c r="D140" s="330"/>
      <c r="E140" s="259"/>
      <c r="F140" s="259"/>
      <c r="G140"/>
      <c r="H140" s="330"/>
      <c r="I140" s="331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2.75">
      <c r="A141" s="259"/>
      <c r="D141" s="330"/>
      <c r="E141" s="259"/>
      <c r="F141" s="259"/>
      <c r="G141"/>
      <c r="H141" s="330"/>
      <c r="I141" s="33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</sheetData>
  <mergeCells count="2">
    <mergeCell ref="A1:J1"/>
    <mergeCell ref="A3:J3"/>
  </mergeCells>
  <printOptions horizontalCentered="1"/>
  <pageMargins left="0.5902777777777778" right="0.5902777777777778" top="0.5909722222222222" bottom="1.0631944444444446" header="0.31527777777777777" footer="0.5118055555555555"/>
  <pageSetup fitToHeight="3" fitToWidth="1" horizontalDpi="300" verticalDpi="300" orientation="landscape" paperSize="9"/>
  <headerFooter alignWithMargins="0">
    <oddHeader>&amp;LElezioni comunali 15 - 16 maggio 2011. Risultati comuni inferiori_TO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75" zoomScaleNormal="75" workbookViewId="0" topLeftCell="A1">
      <selection activeCell="F13" sqref="F13"/>
    </sheetView>
  </sheetViews>
  <sheetFormatPr defaultColWidth="9.140625" defaultRowHeight="12.75"/>
  <cols>
    <col min="1" max="1" width="30.57421875" style="1" customWidth="1"/>
    <col min="2" max="2" width="12.140625" style="2" customWidth="1"/>
    <col min="3" max="3" width="11.57421875" style="2" customWidth="1"/>
    <col min="4" max="4" width="13.140625" style="3" customWidth="1"/>
    <col min="5" max="5" width="27.421875" style="1" customWidth="1"/>
    <col min="6" max="6" width="30.421875" style="1" customWidth="1"/>
    <col min="7" max="7" width="9.28125" style="2" customWidth="1"/>
    <col min="8" max="8" width="10.7109375" style="4" customWidth="1"/>
    <col min="9" max="9" width="10.00390625" style="5" customWidth="1"/>
    <col min="10" max="10" width="9.00390625" style="1" customWidth="1"/>
    <col min="11" max="16384" width="9.140625" style="1" customWidth="1"/>
  </cols>
  <sheetData>
    <row r="1" spans="1:10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3" spans="1:10" ht="12.75">
      <c r="A3" s="6" t="s">
        <v>666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s="5"/>
      <c r="B4" s="5"/>
      <c r="C4" s="5"/>
      <c r="D4" s="5"/>
      <c r="E4" s="5"/>
      <c r="F4" s="5"/>
      <c r="G4" s="5"/>
      <c r="H4" s="5"/>
      <c r="J4" s="5"/>
    </row>
    <row r="5" spans="1:10" ht="12.75">
      <c r="A5" s="5"/>
      <c r="B5" s="5"/>
      <c r="C5" s="5"/>
      <c r="D5" s="5"/>
      <c r="E5" s="5"/>
      <c r="F5" s="5"/>
      <c r="G5" s="5"/>
      <c r="H5" s="5"/>
      <c r="J5" s="5"/>
    </row>
    <row r="6" spans="1:10" ht="12.75">
      <c r="A6" s="5"/>
      <c r="B6" s="5"/>
      <c r="C6" s="5"/>
      <c r="D6" s="5"/>
      <c r="E6" s="5"/>
      <c r="F6" s="5"/>
      <c r="G6" s="5"/>
      <c r="H6" s="5"/>
      <c r="J6" s="5"/>
    </row>
    <row r="7" spans="3:4" ht="12.75">
      <c r="C7" s="7"/>
      <c r="D7" s="8"/>
    </row>
    <row r="8" spans="1:10" s="13" customFormat="1" ht="11.25">
      <c r="A8" s="9" t="s">
        <v>2</v>
      </c>
      <c r="B8" s="10" t="s">
        <v>3</v>
      </c>
      <c r="C8" s="10" t="s">
        <v>4</v>
      </c>
      <c r="D8" s="11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12" t="s">
        <v>11</v>
      </c>
    </row>
    <row r="9" spans="1:11" s="182" customFormat="1" ht="12" customHeight="1">
      <c r="A9" s="180" t="s">
        <v>667</v>
      </c>
      <c r="B9" s="178">
        <v>448</v>
      </c>
      <c r="C9" s="178">
        <v>336</v>
      </c>
      <c r="D9" s="179">
        <f>C9/B9</f>
        <v>0.75</v>
      </c>
      <c r="E9" s="62" t="s">
        <v>668</v>
      </c>
      <c r="F9" s="62" t="s">
        <v>669</v>
      </c>
      <c r="G9" s="178">
        <v>7</v>
      </c>
      <c r="H9" s="179">
        <f>G9/$G$13</f>
        <v>0.02127659574468085</v>
      </c>
      <c r="I9" s="332"/>
      <c r="J9" s="180"/>
      <c r="K9" s="181"/>
    </row>
    <row r="10" spans="1:11" s="182" customFormat="1" ht="12" customHeight="1">
      <c r="A10" s="174"/>
      <c r="B10" s="175"/>
      <c r="C10" s="175"/>
      <c r="D10" s="176"/>
      <c r="E10" s="17" t="s">
        <v>670</v>
      </c>
      <c r="F10" s="17" t="s">
        <v>671</v>
      </c>
      <c r="G10" s="175">
        <v>1</v>
      </c>
      <c r="H10" s="176">
        <f>G10/$G$13</f>
        <v>0.00303951367781155</v>
      </c>
      <c r="I10" s="190"/>
      <c r="J10" s="174"/>
      <c r="K10" s="181"/>
    </row>
    <row r="11" spans="1:10" s="181" customFormat="1" ht="12" customHeight="1">
      <c r="A11" s="205"/>
      <c r="B11" s="206"/>
      <c r="C11" s="206"/>
      <c r="D11" s="207"/>
      <c r="E11" s="17" t="s">
        <v>672</v>
      </c>
      <c r="F11" s="17" t="s">
        <v>673</v>
      </c>
      <c r="G11" s="175">
        <v>204</v>
      </c>
      <c r="H11" s="176">
        <f>G11/$G$13</f>
        <v>0.6200607902735562</v>
      </c>
      <c r="I11" s="190" t="s">
        <v>10</v>
      </c>
      <c r="J11" s="174">
        <v>6</v>
      </c>
    </row>
    <row r="12" spans="1:10" s="181" customFormat="1" ht="12" customHeight="1">
      <c r="A12" s="205"/>
      <c r="B12" s="206"/>
      <c r="C12" s="206"/>
      <c r="D12" s="207"/>
      <c r="E12" s="23" t="s">
        <v>674</v>
      </c>
      <c r="F12" s="23" t="s">
        <v>675</v>
      </c>
      <c r="G12" s="191">
        <v>117</v>
      </c>
      <c r="H12" s="192">
        <f>G12/$G$13</f>
        <v>0.3556231003039514</v>
      </c>
      <c r="I12" s="193"/>
      <c r="J12" s="194">
        <v>3</v>
      </c>
    </row>
    <row r="13" spans="1:10" s="181" customFormat="1" ht="12" customHeight="1">
      <c r="A13" s="205"/>
      <c r="B13" s="206"/>
      <c r="C13" s="206"/>
      <c r="D13" s="207"/>
      <c r="E13" s="186"/>
      <c r="F13" s="186"/>
      <c r="G13" s="187">
        <f>SUM(G9:G12)</f>
        <v>329</v>
      </c>
      <c r="H13" s="207"/>
      <c r="I13" s="190"/>
      <c r="J13" s="205">
        <f>SUM(J11:J12)</f>
        <v>9</v>
      </c>
    </row>
    <row r="14" spans="1:11" s="182" customFormat="1" ht="12" customHeight="1">
      <c r="A14" s="203" t="s">
        <v>676</v>
      </c>
      <c r="B14" s="200">
        <v>554</v>
      </c>
      <c r="C14" s="200">
        <v>327</v>
      </c>
      <c r="D14" s="201">
        <f>C14/B14</f>
        <v>0.5902527075812274</v>
      </c>
      <c r="E14" s="23" t="s">
        <v>677</v>
      </c>
      <c r="F14" s="23" t="s">
        <v>678</v>
      </c>
      <c r="G14" s="23">
        <v>280</v>
      </c>
      <c r="H14" s="333">
        <f>G14/G15</f>
        <v>1</v>
      </c>
      <c r="I14" s="334" t="s">
        <v>10</v>
      </c>
      <c r="J14" s="335">
        <v>9</v>
      </c>
      <c r="K14" s="181"/>
    </row>
    <row r="15" spans="1:11" s="182" customFormat="1" ht="12" customHeight="1">
      <c r="A15" s="336"/>
      <c r="B15" s="196"/>
      <c r="C15" s="196"/>
      <c r="D15" s="197"/>
      <c r="E15" s="224"/>
      <c r="F15" s="224"/>
      <c r="G15" s="187">
        <v>280</v>
      </c>
      <c r="H15" s="188"/>
      <c r="I15" s="189"/>
      <c r="J15" s="186">
        <v>9</v>
      </c>
      <c r="K15" s="181"/>
    </row>
    <row r="16" spans="1:10" s="182" customFormat="1" ht="12" customHeight="1">
      <c r="A16" s="174" t="s">
        <v>679</v>
      </c>
      <c r="B16" s="175">
        <v>577</v>
      </c>
      <c r="C16" s="175">
        <v>431</v>
      </c>
      <c r="D16" s="176">
        <f>C16/B16</f>
        <v>0.7469670710571924</v>
      </c>
      <c r="E16" s="62" t="s">
        <v>680</v>
      </c>
      <c r="F16" s="62" t="s">
        <v>681</v>
      </c>
      <c r="G16" s="62">
        <v>135</v>
      </c>
      <c r="H16" s="176">
        <f>G16/G18</f>
        <v>0.3253012048192771</v>
      </c>
      <c r="I16" s="190"/>
      <c r="J16" s="174">
        <v>3</v>
      </c>
    </row>
    <row r="17" spans="1:10" s="182" customFormat="1" ht="12" customHeight="1">
      <c r="A17" s="174"/>
      <c r="B17" s="175"/>
      <c r="C17" s="175"/>
      <c r="D17" s="176"/>
      <c r="E17" s="23" t="s">
        <v>682</v>
      </c>
      <c r="F17" s="23" t="s">
        <v>683</v>
      </c>
      <c r="G17" s="23">
        <v>280</v>
      </c>
      <c r="H17" s="176">
        <f>G17/G18</f>
        <v>0.6746987951807228</v>
      </c>
      <c r="I17" s="190" t="s">
        <v>10</v>
      </c>
      <c r="J17" s="174">
        <v>6</v>
      </c>
    </row>
    <row r="18" spans="1:10" s="181" customFormat="1" ht="12" customHeight="1">
      <c r="A18" s="183"/>
      <c r="B18" s="184"/>
      <c r="C18" s="184"/>
      <c r="D18" s="185"/>
      <c r="E18" s="186"/>
      <c r="F18" s="186"/>
      <c r="G18" s="187">
        <f>SUM(G16:G17)</f>
        <v>415</v>
      </c>
      <c r="H18" s="188"/>
      <c r="I18" s="189"/>
      <c r="J18" s="186">
        <f>SUM(J16:J17)</f>
        <v>9</v>
      </c>
    </row>
    <row r="19" spans="1:10" ht="12.75">
      <c r="A19" s="203" t="s">
        <v>684</v>
      </c>
      <c r="B19" s="200">
        <v>1824</v>
      </c>
      <c r="C19" s="200">
        <v>1333</v>
      </c>
      <c r="D19" s="201">
        <f>C19/B19</f>
        <v>0.7308114035087719</v>
      </c>
      <c r="E19" s="62" t="s">
        <v>685</v>
      </c>
      <c r="F19" s="62" t="s">
        <v>686</v>
      </c>
      <c r="G19" s="200">
        <v>530</v>
      </c>
      <c r="H19" s="201">
        <f>G19/G22</f>
        <v>0.4083204930662558</v>
      </c>
      <c r="I19" s="202" t="s">
        <v>10</v>
      </c>
      <c r="J19" s="203">
        <v>6</v>
      </c>
    </row>
    <row r="20" spans="1:10" ht="12.75">
      <c r="A20" s="40" t="s">
        <v>138</v>
      </c>
      <c r="B20" s="175"/>
      <c r="C20" s="175"/>
      <c r="D20" s="176"/>
      <c r="E20" s="17" t="s">
        <v>687</v>
      </c>
      <c r="F20" s="17" t="s">
        <v>688</v>
      </c>
      <c r="G20" s="175">
        <v>239</v>
      </c>
      <c r="H20" s="176">
        <f>G20/G22</f>
        <v>0.18412942989214176</v>
      </c>
      <c r="I20" s="337"/>
      <c r="J20" s="174">
        <v>1</v>
      </c>
    </row>
    <row r="21" spans="1:10" ht="12.75">
      <c r="A21" s="40"/>
      <c r="B21" s="175"/>
      <c r="C21" s="175"/>
      <c r="D21" s="176"/>
      <c r="E21" s="23" t="s">
        <v>689</v>
      </c>
      <c r="F21" s="23" t="s">
        <v>690</v>
      </c>
      <c r="G21" s="191">
        <v>529</v>
      </c>
      <c r="H21" s="192">
        <f>G21/G22</f>
        <v>0.40755007704160245</v>
      </c>
      <c r="I21" s="338"/>
      <c r="J21" s="194">
        <v>2</v>
      </c>
    </row>
    <row r="22" spans="1:10" ht="12.75">
      <c r="A22" s="222"/>
      <c r="B22" s="222"/>
      <c r="C22" s="222"/>
      <c r="D22" s="197"/>
      <c r="E22" s="195"/>
      <c r="F22" s="195"/>
      <c r="G22" s="184">
        <f>SUM(G19:G21)</f>
        <v>1298</v>
      </c>
      <c r="H22" s="185"/>
      <c r="I22" s="235"/>
      <c r="J22" s="183"/>
    </row>
    <row r="23" spans="1:10" ht="12.75">
      <c r="A23" s="339" t="s">
        <v>691</v>
      </c>
      <c r="B23" s="175">
        <v>383</v>
      </c>
      <c r="C23" s="175">
        <v>219</v>
      </c>
      <c r="D23" s="176">
        <f>C23/B23</f>
        <v>0.5718015665796344</v>
      </c>
      <c r="E23" s="23" t="s">
        <v>692</v>
      </c>
      <c r="F23" s="23" t="s">
        <v>693</v>
      </c>
      <c r="G23" s="175">
        <v>204</v>
      </c>
      <c r="H23" s="176">
        <f>G23/G24</f>
        <v>1</v>
      </c>
      <c r="I23" s="190" t="s">
        <v>10</v>
      </c>
      <c r="J23" s="174">
        <v>9</v>
      </c>
    </row>
    <row r="24" spans="1:10" ht="12.75">
      <c r="A24" s="195"/>
      <c r="B24" s="196"/>
      <c r="C24" s="196"/>
      <c r="D24" s="197"/>
      <c r="E24" s="224"/>
      <c r="F24" s="224"/>
      <c r="G24" s="187">
        <v>204</v>
      </c>
      <c r="H24" s="188"/>
      <c r="I24" s="189"/>
      <c r="J24" s="186">
        <v>9</v>
      </c>
    </row>
    <row r="25" spans="1:10" ht="12.75">
      <c r="A25" s="174" t="s">
        <v>694</v>
      </c>
      <c r="B25" s="175">
        <v>288</v>
      </c>
      <c r="C25" s="175">
        <v>178</v>
      </c>
      <c r="D25" s="176">
        <f>C25/B25</f>
        <v>0.6180555555555556</v>
      </c>
      <c r="E25" s="62" t="s">
        <v>695</v>
      </c>
      <c r="F25" s="62" t="s">
        <v>696</v>
      </c>
      <c r="G25" s="175">
        <v>104</v>
      </c>
      <c r="H25" s="176">
        <f>G25/G27</f>
        <v>0.5909090909090909</v>
      </c>
      <c r="I25" s="190" t="s">
        <v>10</v>
      </c>
      <c r="J25" s="174">
        <v>6</v>
      </c>
    </row>
    <row r="26" spans="1:10" ht="12.75">
      <c r="A26" s="174"/>
      <c r="B26" s="175"/>
      <c r="C26" s="175"/>
      <c r="D26" s="176"/>
      <c r="E26" s="23" t="s">
        <v>697</v>
      </c>
      <c r="F26" s="23" t="s">
        <v>698</v>
      </c>
      <c r="G26" s="175">
        <v>72</v>
      </c>
      <c r="H26" s="176">
        <f>G26/G27</f>
        <v>0.4090909090909091</v>
      </c>
      <c r="I26" s="190"/>
      <c r="J26" s="174">
        <v>3</v>
      </c>
    </row>
    <row r="27" spans="1:10" ht="12.75">
      <c r="A27" s="183"/>
      <c r="B27" s="184"/>
      <c r="C27" s="184"/>
      <c r="D27" s="185"/>
      <c r="E27" s="186"/>
      <c r="F27" s="186"/>
      <c r="G27" s="187">
        <f>SUM(G25:G26)</f>
        <v>176</v>
      </c>
      <c r="H27" s="188"/>
      <c r="I27" s="186"/>
      <c r="J27" s="186">
        <f>SUM(J25:J26)</f>
        <v>9</v>
      </c>
    </row>
  </sheetData>
  <mergeCells count="2">
    <mergeCell ref="A1:J1"/>
    <mergeCell ref="A3:J3"/>
  </mergeCells>
  <printOptions horizontalCentered="1"/>
  <pageMargins left="0.5902777777777778" right="0.5902777777777778" top="0.7875" bottom="0.7875" header="0.27569444444444446" footer="0.5118055555555555"/>
  <pageSetup fitToHeight="1" fitToWidth="1" horizontalDpi="300" verticalDpi="300" orientation="landscape" paperSize="9"/>
  <headerFooter alignWithMargins="0">
    <oddHeader>&amp;LElezioni comunali 15 - 16 maggio 2011. Risultati comuni inferiori_VCO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zoomScale="75" zoomScaleNormal="75" workbookViewId="0" topLeftCell="A49">
      <selection activeCell="I86" sqref="I86"/>
    </sheetView>
  </sheetViews>
  <sheetFormatPr defaultColWidth="9.140625" defaultRowHeight="12.75"/>
  <cols>
    <col min="1" max="1" width="33.8515625" style="105" customWidth="1"/>
    <col min="2" max="2" width="12.140625" style="106" customWidth="1"/>
    <col min="3" max="3" width="11.57421875" style="106" customWidth="1"/>
    <col min="4" max="4" width="13.140625" style="107" customWidth="1"/>
    <col min="5" max="5" width="27.421875" style="105" customWidth="1"/>
    <col min="6" max="6" width="30.421875" style="105" customWidth="1"/>
    <col min="7" max="7" width="8.00390625" style="106" customWidth="1"/>
    <col min="8" max="8" width="10.7109375" style="108" customWidth="1"/>
    <col min="9" max="9" width="10.00390625" style="109" customWidth="1"/>
    <col min="10" max="10" width="9.00390625" style="105" customWidth="1"/>
    <col min="11" max="16384" width="9.140625" style="105" customWidth="1"/>
  </cols>
  <sheetData>
    <row r="1" spans="1:10" ht="12.75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</row>
    <row r="3" spans="1:10" ht="12.75">
      <c r="A3" s="166" t="s">
        <v>699</v>
      </c>
      <c r="B3" s="166"/>
      <c r="C3" s="166"/>
      <c r="D3" s="166"/>
      <c r="E3" s="166"/>
      <c r="F3" s="166"/>
      <c r="G3" s="166"/>
      <c r="H3" s="166"/>
      <c r="I3" s="166"/>
      <c r="J3" s="166"/>
    </row>
    <row r="4" spans="1:10" ht="13.5">
      <c r="A4" s="112"/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3.5">
      <c r="A5" s="112"/>
      <c r="B5" s="112"/>
      <c r="C5" s="112"/>
      <c r="D5" s="112"/>
      <c r="E5" s="112"/>
      <c r="F5" s="112"/>
      <c r="G5" s="112"/>
      <c r="H5" s="112"/>
      <c r="I5" s="112"/>
      <c r="J5" s="112"/>
    </row>
    <row r="6" spans="1:10" ht="13.5">
      <c r="A6" s="112"/>
      <c r="B6" s="112"/>
      <c r="C6" s="112"/>
      <c r="D6" s="112"/>
      <c r="E6" s="112"/>
      <c r="F6" s="112"/>
      <c r="G6" s="112"/>
      <c r="H6" s="112"/>
      <c r="I6" s="112"/>
      <c r="J6" s="112"/>
    </row>
    <row r="7" spans="3:4" ht="12.75">
      <c r="C7" s="113"/>
      <c r="D7" s="114"/>
    </row>
    <row r="8" spans="1:10" s="119" customFormat="1" ht="12.75">
      <c r="A8" s="115" t="s">
        <v>2</v>
      </c>
      <c r="B8" s="297" t="s">
        <v>3</v>
      </c>
      <c r="C8" s="297" t="s">
        <v>4</v>
      </c>
      <c r="D8" s="298" t="s">
        <v>5</v>
      </c>
      <c r="E8" s="115" t="s">
        <v>6</v>
      </c>
      <c r="F8" s="115" t="s">
        <v>7</v>
      </c>
      <c r="G8" s="115" t="s">
        <v>8</v>
      </c>
      <c r="H8" s="115" t="s">
        <v>9</v>
      </c>
      <c r="I8" s="115" t="s">
        <v>10</v>
      </c>
      <c r="J8" s="118" t="s">
        <v>11</v>
      </c>
    </row>
    <row r="9" spans="1:10" ht="12.75">
      <c r="A9" s="340" t="s">
        <v>700</v>
      </c>
      <c r="B9" s="341">
        <v>390</v>
      </c>
      <c r="C9" s="341">
        <v>305</v>
      </c>
      <c r="D9" s="342">
        <f>C9/B9</f>
        <v>0.782051282051282</v>
      </c>
      <c r="E9" s="301" t="s">
        <v>701</v>
      </c>
      <c r="F9" s="301" t="s">
        <v>702</v>
      </c>
      <c r="G9" s="343">
        <v>179</v>
      </c>
      <c r="H9" s="344">
        <f>G9/G11</f>
        <v>0.6151202749140894</v>
      </c>
      <c r="I9" s="345" t="s">
        <v>10</v>
      </c>
      <c r="J9" s="340">
        <v>6</v>
      </c>
    </row>
    <row r="10" spans="1:10" ht="12.75">
      <c r="A10" s="340"/>
      <c r="B10" s="343"/>
      <c r="C10" s="343"/>
      <c r="D10" s="344"/>
      <c r="E10" s="123" t="s">
        <v>703</v>
      </c>
      <c r="F10" s="123" t="s">
        <v>704</v>
      </c>
      <c r="G10" s="343">
        <v>112</v>
      </c>
      <c r="H10" s="344">
        <f>G10/G11</f>
        <v>0.3848797250859107</v>
      </c>
      <c r="I10" s="345"/>
      <c r="J10" s="340">
        <v>3</v>
      </c>
    </row>
    <row r="11" spans="1:10" ht="12.75">
      <c r="A11" s="346"/>
      <c r="B11" s="347"/>
      <c r="C11" s="347"/>
      <c r="D11" s="348"/>
      <c r="E11" s="349"/>
      <c r="F11" s="349"/>
      <c r="G11" s="350">
        <f>SUM(G9:G10)</f>
        <v>291</v>
      </c>
      <c r="H11" s="351"/>
      <c r="I11" s="352"/>
      <c r="J11" s="353">
        <f>SUM(J9:J10)</f>
        <v>9</v>
      </c>
    </row>
    <row r="12" spans="1:10" ht="12.75">
      <c r="A12" s="340" t="s">
        <v>705</v>
      </c>
      <c r="B12" s="343">
        <v>297</v>
      </c>
      <c r="C12" s="343">
        <v>217</v>
      </c>
      <c r="D12" s="344">
        <f>C12/B12</f>
        <v>0.7306397306397306</v>
      </c>
      <c r="E12" s="123" t="s">
        <v>706</v>
      </c>
      <c r="F12" s="123" t="s">
        <v>273</v>
      </c>
      <c r="G12" s="343">
        <v>51</v>
      </c>
      <c r="H12" s="344">
        <f>G12/G16</f>
        <v>0.265625</v>
      </c>
      <c r="I12" s="345"/>
      <c r="J12" s="340">
        <v>3</v>
      </c>
    </row>
    <row r="13" spans="1:10" ht="12.75">
      <c r="A13" s="340"/>
      <c r="B13" s="343"/>
      <c r="C13" s="343"/>
      <c r="D13" s="344"/>
      <c r="E13" s="123" t="s">
        <v>707</v>
      </c>
      <c r="F13" s="123" t="s">
        <v>708</v>
      </c>
      <c r="G13" s="343">
        <v>2</v>
      </c>
      <c r="H13" s="344">
        <f>G13/G16</f>
        <v>0.010416666666666666</v>
      </c>
      <c r="I13" s="345"/>
      <c r="J13" s="340"/>
    </row>
    <row r="14" spans="1:10" ht="12.75">
      <c r="A14" s="340"/>
      <c r="B14" s="343"/>
      <c r="C14" s="343"/>
      <c r="D14" s="344"/>
      <c r="E14" s="123" t="s">
        <v>709</v>
      </c>
      <c r="F14" s="123" t="s">
        <v>710</v>
      </c>
      <c r="G14" s="343">
        <v>136</v>
      </c>
      <c r="H14" s="344">
        <f>G14/G16</f>
        <v>0.7083333333333334</v>
      </c>
      <c r="I14" s="345" t="s">
        <v>10</v>
      </c>
      <c r="J14" s="354">
        <v>6</v>
      </c>
    </row>
    <row r="15" spans="1:10" ht="12.75">
      <c r="A15" s="354"/>
      <c r="B15" s="355"/>
      <c r="C15" s="355"/>
      <c r="D15" s="356"/>
      <c r="E15" s="128" t="s">
        <v>711</v>
      </c>
      <c r="F15" s="128" t="s">
        <v>712</v>
      </c>
      <c r="G15" s="357">
        <v>3</v>
      </c>
      <c r="H15" s="358">
        <f>G15/G16</f>
        <v>0.015625</v>
      </c>
      <c r="I15" s="359"/>
      <c r="J15" s="360"/>
    </row>
    <row r="16" spans="1:10" ht="12.75">
      <c r="A16" s="361"/>
      <c r="B16" s="355"/>
      <c r="C16" s="355"/>
      <c r="D16" s="356"/>
      <c r="E16" s="324"/>
      <c r="F16" s="324"/>
      <c r="G16" s="350">
        <f>SUM(G12:G15)</f>
        <v>192</v>
      </c>
      <c r="H16" s="362"/>
      <c r="I16" s="352"/>
      <c r="J16" s="353">
        <v>9</v>
      </c>
    </row>
    <row r="17" spans="1:10" ht="12.75">
      <c r="A17" s="340" t="s">
        <v>713</v>
      </c>
      <c r="B17" s="341">
        <v>805</v>
      </c>
      <c r="C17" s="341">
        <v>626</v>
      </c>
      <c r="D17" s="342">
        <f>C17/B17</f>
        <v>0.7776397515527951</v>
      </c>
      <c r="E17" s="123" t="s">
        <v>714</v>
      </c>
      <c r="F17" s="123" t="s">
        <v>715</v>
      </c>
      <c r="G17" s="343">
        <v>96</v>
      </c>
      <c r="H17" s="344">
        <f>G17/G19</f>
        <v>0.1605351170568562</v>
      </c>
      <c r="I17" s="345"/>
      <c r="J17" s="340">
        <v>3</v>
      </c>
    </row>
    <row r="18" spans="1:10" ht="12.75">
      <c r="A18" s="340"/>
      <c r="B18" s="343"/>
      <c r="C18" s="343"/>
      <c r="D18" s="344"/>
      <c r="E18" s="128" t="s">
        <v>716</v>
      </c>
      <c r="F18" s="128" t="s">
        <v>717</v>
      </c>
      <c r="G18" s="357">
        <v>502</v>
      </c>
      <c r="H18" s="358">
        <f>G18/G19</f>
        <v>0.8394648829431438</v>
      </c>
      <c r="I18" s="359" t="s">
        <v>10</v>
      </c>
      <c r="J18" s="363">
        <v>6</v>
      </c>
    </row>
    <row r="19" spans="1:10" ht="12.75">
      <c r="A19" s="346"/>
      <c r="B19" s="347"/>
      <c r="C19" s="347"/>
      <c r="D19" s="348"/>
      <c r="E19" s="346"/>
      <c r="F19" s="346"/>
      <c r="G19" s="364">
        <f>SUM(G17:G18)</f>
        <v>598</v>
      </c>
      <c r="H19" s="348"/>
      <c r="I19" s="365"/>
      <c r="J19" s="361">
        <v>9</v>
      </c>
    </row>
    <row r="20" spans="1:10" ht="12.75">
      <c r="A20" s="340" t="s">
        <v>718</v>
      </c>
      <c r="B20" s="343">
        <v>79</v>
      </c>
      <c r="C20" s="343">
        <v>69</v>
      </c>
      <c r="D20" s="344">
        <f>C20/B20</f>
        <v>0.8734177215189873</v>
      </c>
      <c r="E20" s="123" t="s">
        <v>719</v>
      </c>
      <c r="F20" s="123" t="s">
        <v>720</v>
      </c>
      <c r="G20" s="343">
        <v>28</v>
      </c>
      <c r="H20" s="344">
        <f>G20/G23</f>
        <v>0.4057971014492754</v>
      </c>
      <c r="I20" s="345"/>
      <c r="J20" s="340">
        <v>3</v>
      </c>
    </row>
    <row r="21" spans="1:10" ht="12.75">
      <c r="A21" s="340"/>
      <c r="B21" s="343"/>
      <c r="C21" s="343"/>
      <c r="D21" s="344"/>
      <c r="E21" s="123" t="s">
        <v>721</v>
      </c>
      <c r="F21" s="123" t="s">
        <v>722</v>
      </c>
      <c r="G21" s="343">
        <v>33</v>
      </c>
      <c r="H21" s="344">
        <f>G21/G23</f>
        <v>0.4782608695652174</v>
      </c>
      <c r="I21" s="345" t="s">
        <v>10</v>
      </c>
      <c r="J21" s="340">
        <v>6</v>
      </c>
    </row>
    <row r="22" spans="1:10" ht="12.75">
      <c r="A22" s="340"/>
      <c r="B22" s="343"/>
      <c r="C22" s="343"/>
      <c r="D22" s="344"/>
      <c r="E22" s="128" t="s">
        <v>723</v>
      </c>
      <c r="F22" s="128" t="s">
        <v>724</v>
      </c>
      <c r="G22" s="357">
        <v>8</v>
      </c>
      <c r="H22" s="344">
        <f>G22/G23</f>
        <v>0.11594202898550725</v>
      </c>
      <c r="I22" s="359"/>
      <c r="J22" s="360"/>
    </row>
    <row r="23" spans="1:10" ht="12.75">
      <c r="A23" s="361"/>
      <c r="B23" s="364"/>
      <c r="C23" s="364"/>
      <c r="D23" s="366"/>
      <c r="E23" s="353"/>
      <c r="F23" s="353"/>
      <c r="G23" s="350">
        <f>SUM(G20:G22)</f>
        <v>69</v>
      </c>
      <c r="H23" s="362"/>
      <c r="I23" s="352"/>
      <c r="J23" s="353">
        <v>9</v>
      </c>
    </row>
    <row r="24" spans="1:10" ht="12.75">
      <c r="A24" s="340" t="s">
        <v>725</v>
      </c>
      <c r="B24" s="341">
        <v>229</v>
      </c>
      <c r="C24" s="341">
        <v>182</v>
      </c>
      <c r="D24" s="342">
        <f>C24/B24</f>
        <v>0.7947598253275109</v>
      </c>
      <c r="E24" s="123" t="s">
        <v>726</v>
      </c>
      <c r="F24" s="123" t="s">
        <v>727</v>
      </c>
      <c r="G24" s="343">
        <v>98</v>
      </c>
      <c r="H24" s="344">
        <f>G24/G26</f>
        <v>0.5414364640883977</v>
      </c>
      <c r="I24" s="345" t="s">
        <v>10</v>
      </c>
      <c r="J24" s="340">
        <v>6</v>
      </c>
    </row>
    <row r="25" spans="1:10" ht="12.75">
      <c r="A25" s="340"/>
      <c r="B25" s="343"/>
      <c r="C25" s="343"/>
      <c r="D25" s="344"/>
      <c r="E25" s="123" t="s">
        <v>728</v>
      </c>
      <c r="F25" s="123" t="s">
        <v>729</v>
      </c>
      <c r="G25" s="343">
        <v>83</v>
      </c>
      <c r="H25" s="344">
        <f>G25/G26</f>
        <v>0.4585635359116022</v>
      </c>
      <c r="I25" s="345"/>
      <c r="J25" s="340">
        <v>3</v>
      </c>
    </row>
    <row r="26" spans="1:10" ht="12.75">
      <c r="A26" s="346"/>
      <c r="B26" s="343"/>
      <c r="C26" s="343"/>
      <c r="D26" s="344"/>
      <c r="E26" s="367"/>
      <c r="F26" s="349"/>
      <c r="G26" s="350">
        <f>SUM(G24:G25)</f>
        <v>181</v>
      </c>
      <c r="H26" s="351"/>
      <c r="I26" s="352"/>
      <c r="J26" s="353">
        <v>9</v>
      </c>
    </row>
    <row r="27" spans="1:10" ht="12.75">
      <c r="A27" s="340" t="s">
        <v>730</v>
      </c>
      <c r="B27" s="341">
        <v>2294</v>
      </c>
      <c r="C27" s="341">
        <v>1654</v>
      </c>
      <c r="D27" s="342">
        <f>C27/B27</f>
        <v>0.7210113339145597</v>
      </c>
      <c r="E27" s="123" t="s">
        <v>731</v>
      </c>
      <c r="F27" s="123" t="s">
        <v>732</v>
      </c>
      <c r="G27" s="343">
        <v>961</v>
      </c>
      <c r="H27" s="344">
        <f>G27/G29</f>
        <v>0.6097715736040609</v>
      </c>
      <c r="I27" s="345" t="s">
        <v>10</v>
      </c>
      <c r="J27" s="340">
        <v>6</v>
      </c>
    </row>
    <row r="28" spans="1:10" ht="12.75">
      <c r="A28" s="340"/>
      <c r="B28" s="343"/>
      <c r="C28" s="343"/>
      <c r="D28" s="344"/>
      <c r="E28" s="128" t="s">
        <v>733</v>
      </c>
      <c r="F28" s="128" t="s">
        <v>734</v>
      </c>
      <c r="G28" s="357">
        <v>615</v>
      </c>
      <c r="H28" s="358">
        <f>G28/G29</f>
        <v>0.3902284263959391</v>
      </c>
      <c r="I28" s="359"/>
      <c r="J28" s="363">
        <v>3</v>
      </c>
    </row>
    <row r="29" spans="1:10" ht="12.75">
      <c r="A29" s="346"/>
      <c r="B29" s="343"/>
      <c r="C29" s="343"/>
      <c r="D29" s="344"/>
      <c r="E29" s="363"/>
      <c r="F29" s="349"/>
      <c r="G29" s="350">
        <f>SUM(G27:G28)</f>
        <v>1576</v>
      </c>
      <c r="H29" s="351"/>
      <c r="I29" s="352"/>
      <c r="J29" s="353">
        <f>SUM(J27:J28)</f>
        <v>9</v>
      </c>
    </row>
    <row r="30" spans="1:10" ht="12.75">
      <c r="A30" s="340" t="s">
        <v>735</v>
      </c>
      <c r="B30" s="341">
        <v>293</v>
      </c>
      <c r="C30" s="341">
        <v>227</v>
      </c>
      <c r="D30" s="342">
        <f>C30/B30</f>
        <v>0.7747440273037542</v>
      </c>
      <c r="E30" s="123" t="s">
        <v>736</v>
      </c>
      <c r="F30" s="123" t="s">
        <v>737</v>
      </c>
      <c r="G30" s="343">
        <v>137</v>
      </c>
      <c r="H30" s="344">
        <f>G30/G32</f>
        <v>0.6199095022624435</v>
      </c>
      <c r="I30" s="345" t="s">
        <v>10</v>
      </c>
      <c r="J30" s="340">
        <v>6</v>
      </c>
    </row>
    <row r="31" spans="1:10" ht="12.75">
      <c r="A31" s="340"/>
      <c r="B31" s="343"/>
      <c r="C31" s="343"/>
      <c r="D31" s="344"/>
      <c r="E31" s="128" t="s">
        <v>738</v>
      </c>
      <c r="F31" s="128" t="s">
        <v>739</v>
      </c>
      <c r="G31" s="357">
        <v>84</v>
      </c>
      <c r="H31" s="358">
        <f>G31/G32</f>
        <v>0.38009049773755654</v>
      </c>
      <c r="I31" s="359"/>
      <c r="J31" s="363">
        <v>3</v>
      </c>
    </row>
    <row r="32" spans="1:10" ht="12.75">
      <c r="A32" s="346"/>
      <c r="B32" s="347"/>
      <c r="C32" s="347"/>
      <c r="D32" s="348"/>
      <c r="E32" s="346"/>
      <c r="F32" s="346"/>
      <c r="G32" s="364">
        <f>SUM(G30:G31)</f>
        <v>221</v>
      </c>
      <c r="H32" s="348"/>
      <c r="I32" s="365"/>
      <c r="J32" s="360">
        <f>SUM(J30:J31)</f>
        <v>9</v>
      </c>
    </row>
    <row r="33" spans="1:10" ht="12.75">
      <c r="A33" s="340" t="s">
        <v>740</v>
      </c>
      <c r="B33" s="343">
        <v>1074</v>
      </c>
      <c r="C33" s="343">
        <v>845</v>
      </c>
      <c r="D33" s="344">
        <f>C33/B33</f>
        <v>0.7867783985102421</v>
      </c>
      <c r="E33" s="123" t="s">
        <v>741</v>
      </c>
      <c r="F33" s="123" t="s">
        <v>742</v>
      </c>
      <c r="G33" s="343">
        <v>653</v>
      </c>
      <c r="H33" s="344">
        <f>G33/G35</f>
        <v>0.8012269938650307</v>
      </c>
      <c r="I33" s="345" t="s">
        <v>10</v>
      </c>
      <c r="J33" s="340">
        <v>6</v>
      </c>
    </row>
    <row r="34" spans="1:10" ht="13.5">
      <c r="A34" s="157" t="s">
        <v>743</v>
      </c>
      <c r="B34" s="343"/>
      <c r="C34" s="343"/>
      <c r="D34" s="344"/>
      <c r="E34" s="128" t="s">
        <v>744</v>
      </c>
      <c r="F34" s="128" t="s">
        <v>745</v>
      </c>
      <c r="G34" s="357">
        <v>162</v>
      </c>
      <c r="H34" s="358">
        <f>G34/G35</f>
        <v>0.19877300613496932</v>
      </c>
      <c r="I34" s="359"/>
      <c r="J34" s="363">
        <v>3</v>
      </c>
    </row>
    <row r="35" spans="1:10" ht="12.75">
      <c r="A35" s="346"/>
      <c r="B35" s="347"/>
      <c r="C35" s="347"/>
      <c r="D35" s="348"/>
      <c r="E35" s="346"/>
      <c r="F35" s="346"/>
      <c r="G35" s="364">
        <f>SUM(G33:G34)</f>
        <v>815</v>
      </c>
      <c r="H35" s="348"/>
      <c r="I35" s="365"/>
      <c r="J35" s="361">
        <f>SUM(J33:J34)</f>
        <v>9</v>
      </c>
    </row>
    <row r="36" spans="1:10" ht="12.75">
      <c r="A36" s="340" t="s">
        <v>746</v>
      </c>
      <c r="B36" s="343">
        <v>7081</v>
      </c>
      <c r="C36" s="343">
        <v>5078</v>
      </c>
      <c r="D36" s="344">
        <f>C36/B36</f>
        <v>0.7171303488207881</v>
      </c>
      <c r="E36" s="301" t="s">
        <v>747</v>
      </c>
      <c r="F36" s="301" t="s">
        <v>748</v>
      </c>
      <c r="G36" s="343">
        <v>382</v>
      </c>
      <c r="H36" s="344">
        <f>G36/G40</f>
        <v>0.07847165160230074</v>
      </c>
      <c r="I36" s="345"/>
      <c r="J36" s="340"/>
    </row>
    <row r="37" spans="1:10" ht="12.75">
      <c r="A37" s="340"/>
      <c r="B37" s="343"/>
      <c r="C37" s="343"/>
      <c r="D37" s="344"/>
      <c r="E37" s="123" t="s">
        <v>749</v>
      </c>
      <c r="F37" s="123" t="s">
        <v>750</v>
      </c>
      <c r="G37" s="343">
        <v>2116</v>
      </c>
      <c r="H37" s="344">
        <f>G37/G40</f>
        <v>0.43467543138866066</v>
      </c>
      <c r="I37" s="345" t="s">
        <v>10</v>
      </c>
      <c r="J37" s="340">
        <v>8</v>
      </c>
    </row>
    <row r="38" spans="1:10" ht="12.75">
      <c r="A38" s="340"/>
      <c r="B38" s="343"/>
      <c r="C38" s="343"/>
      <c r="D38" s="344"/>
      <c r="E38" s="123" t="s">
        <v>751</v>
      </c>
      <c r="F38" s="123" t="s">
        <v>752</v>
      </c>
      <c r="G38" s="343">
        <v>1503</v>
      </c>
      <c r="H38" s="344">
        <f>G38/G40</f>
        <v>0.30875102711585867</v>
      </c>
      <c r="I38" s="345"/>
      <c r="J38" s="340">
        <v>3</v>
      </c>
    </row>
    <row r="39" spans="1:10" ht="12.75">
      <c r="A39" s="354"/>
      <c r="B39" s="355"/>
      <c r="C39" s="355"/>
      <c r="D39" s="356"/>
      <c r="E39" s="128" t="s">
        <v>753</v>
      </c>
      <c r="F39" s="128" t="s">
        <v>754</v>
      </c>
      <c r="G39" s="357">
        <v>867</v>
      </c>
      <c r="H39" s="358">
        <f>G39/G40</f>
        <v>0.17810188989317996</v>
      </c>
      <c r="I39" s="368"/>
      <c r="J39" s="363">
        <v>1</v>
      </c>
    </row>
    <row r="40" spans="1:10" ht="12.75">
      <c r="A40" s="361"/>
      <c r="B40" s="364"/>
      <c r="C40" s="364"/>
      <c r="D40" s="366"/>
      <c r="E40" s="361"/>
      <c r="F40" s="361"/>
      <c r="G40" s="364">
        <f>SUM(G36:G39)</f>
        <v>4868</v>
      </c>
      <c r="H40" s="366"/>
      <c r="I40" s="365"/>
      <c r="J40" s="361">
        <f>SUM(J37:J39)</f>
        <v>12</v>
      </c>
    </row>
    <row r="41" spans="1:10" ht="12.75">
      <c r="A41" s="340" t="s">
        <v>755</v>
      </c>
      <c r="B41" s="343">
        <v>321</v>
      </c>
      <c r="C41" s="343">
        <v>281</v>
      </c>
      <c r="D41" s="344">
        <f>C41/B41</f>
        <v>0.8753894080996885</v>
      </c>
      <c r="E41" s="123" t="s">
        <v>756</v>
      </c>
      <c r="F41" s="123" t="s">
        <v>757</v>
      </c>
      <c r="G41" s="343">
        <v>123</v>
      </c>
      <c r="H41" s="344">
        <f>G41/G43</f>
        <v>0.45724907063197023</v>
      </c>
      <c r="I41" s="345"/>
      <c r="J41" s="340">
        <v>3</v>
      </c>
    </row>
    <row r="42" spans="1:10" ht="12.75">
      <c r="A42" s="340"/>
      <c r="B42" s="343"/>
      <c r="C42" s="343"/>
      <c r="D42" s="344"/>
      <c r="E42" s="128" t="s">
        <v>758</v>
      </c>
      <c r="F42" s="128" t="s">
        <v>759</v>
      </c>
      <c r="G42" s="357">
        <v>146</v>
      </c>
      <c r="H42" s="358">
        <f>G42/G43</f>
        <v>0.5427509293680297</v>
      </c>
      <c r="I42" s="359" t="s">
        <v>10</v>
      </c>
      <c r="J42" s="363">
        <v>6</v>
      </c>
    </row>
    <row r="43" spans="1:10" ht="12.75">
      <c r="A43" s="346"/>
      <c r="B43" s="347"/>
      <c r="C43" s="347"/>
      <c r="D43" s="348"/>
      <c r="E43" s="346"/>
      <c r="F43" s="346"/>
      <c r="G43" s="364">
        <f>SUM(G41:G42)</f>
        <v>269</v>
      </c>
      <c r="H43" s="348"/>
      <c r="I43" s="365"/>
      <c r="J43" s="361">
        <f>SUM(J41:J42)</f>
        <v>9</v>
      </c>
    </row>
    <row r="44" spans="1:10" ht="12.75">
      <c r="A44" s="340" t="s">
        <v>760</v>
      </c>
      <c r="B44" s="343">
        <v>469</v>
      </c>
      <c r="C44" s="343">
        <v>379</v>
      </c>
      <c r="D44" s="344">
        <f>C44/B44</f>
        <v>0.8081023454157783</v>
      </c>
      <c r="E44" s="123" t="s">
        <v>761</v>
      </c>
      <c r="F44" s="123" t="s">
        <v>762</v>
      </c>
      <c r="G44" s="343">
        <v>235</v>
      </c>
      <c r="H44" s="344">
        <f>G44/G46</f>
        <v>0.6582633053221288</v>
      </c>
      <c r="I44" s="345" t="s">
        <v>10</v>
      </c>
      <c r="J44" s="340">
        <v>6</v>
      </c>
    </row>
    <row r="45" spans="1:10" ht="12.75">
      <c r="A45" s="340"/>
      <c r="B45" s="343"/>
      <c r="C45" s="343"/>
      <c r="D45" s="344"/>
      <c r="E45" s="128" t="s">
        <v>763</v>
      </c>
      <c r="F45" s="128" t="s">
        <v>764</v>
      </c>
      <c r="G45" s="357">
        <v>122</v>
      </c>
      <c r="H45" s="358">
        <f>G45/G46</f>
        <v>0.34173669467787116</v>
      </c>
      <c r="I45" s="359"/>
      <c r="J45" s="363">
        <v>3</v>
      </c>
    </row>
    <row r="46" spans="1:10" ht="12.75">
      <c r="A46" s="346"/>
      <c r="B46" s="347"/>
      <c r="C46" s="347"/>
      <c r="D46" s="348"/>
      <c r="E46" s="346"/>
      <c r="F46" s="346"/>
      <c r="G46" s="364">
        <f>SUM(G44:G45)</f>
        <v>357</v>
      </c>
      <c r="H46" s="348"/>
      <c r="I46" s="365"/>
      <c r="J46" s="361">
        <f>SUM(J44:J45)</f>
        <v>9</v>
      </c>
    </row>
    <row r="47" spans="1:10" ht="12.75">
      <c r="A47" s="340" t="s">
        <v>765</v>
      </c>
      <c r="B47" s="343">
        <v>3685</v>
      </c>
      <c r="C47" s="343">
        <v>2929</v>
      </c>
      <c r="D47" s="344">
        <f>C47/B47</f>
        <v>0.7948439620081411</v>
      </c>
      <c r="E47" s="316" t="s">
        <v>766</v>
      </c>
      <c r="F47" s="316" t="s">
        <v>715</v>
      </c>
      <c r="G47" s="343">
        <v>131</v>
      </c>
      <c r="H47" s="344">
        <f aca="true" t="shared" si="0" ref="H47:H52">G47/$G$53</f>
        <v>0.04612676056338028</v>
      </c>
      <c r="I47" s="345"/>
      <c r="J47" s="340"/>
    </row>
    <row r="48" spans="1:10" ht="13.5">
      <c r="A48" s="157" t="s">
        <v>138</v>
      </c>
      <c r="B48" s="343"/>
      <c r="C48" s="343"/>
      <c r="D48" s="344"/>
      <c r="E48" s="316" t="s">
        <v>767</v>
      </c>
      <c r="F48" s="316" t="s">
        <v>768</v>
      </c>
      <c r="G48" s="343">
        <v>636</v>
      </c>
      <c r="H48" s="344">
        <f t="shared" si="0"/>
        <v>0.223943661971831</v>
      </c>
      <c r="I48" s="345"/>
      <c r="J48" s="340">
        <v>1</v>
      </c>
    </row>
    <row r="49" spans="1:10" ht="12.75">
      <c r="A49" s="340"/>
      <c r="B49" s="343"/>
      <c r="C49" s="343"/>
      <c r="D49" s="344"/>
      <c r="E49" s="316" t="s">
        <v>769</v>
      </c>
      <c r="F49" s="316" t="s">
        <v>770</v>
      </c>
      <c r="G49" s="343">
        <v>645</v>
      </c>
      <c r="H49" s="344">
        <f t="shared" si="0"/>
        <v>0.22711267605633803</v>
      </c>
      <c r="I49" s="345" t="s">
        <v>10</v>
      </c>
      <c r="J49" s="340">
        <v>8</v>
      </c>
    </row>
    <row r="50" spans="1:10" ht="12.75">
      <c r="A50" s="354"/>
      <c r="B50" s="355"/>
      <c r="C50" s="355"/>
      <c r="D50" s="356"/>
      <c r="E50" s="316" t="s">
        <v>771</v>
      </c>
      <c r="F50" s="316" t="s">
        <v>772</v>
      </c>
      <c r="G50" s="343">
        <v>571</v>
      </c>
      <c r="H50" s="344">
        <f t="shared" si="0"/>
        <v>0.20105633802816902</v>
      </c>
      <c r="I50" s="369"/>
      <c r="J50" s="340">
        <v>1</v>
      </c>
    </row>
    <row r="51" spans="1:10" ht="12.75">
      <c r="A51" s="354"/>
      <c r="B51" s="355"/>
      <c r="C51" s="355"/>
      <c r="D51" s="356"/>
      <c r="E51" s="316" t="s">
        <v>773</v>
      </c>
      <c r="F51" s="316" t="s">
        <v>774</v>
      </c>
      <c r="G51" s="343">
        <v>505</v>
      </c>
      <c r="H51" s="344">
        <f t="shared" si="0"/>
        <v>0.17781690140845072</v>
      </c>
      <c r="I51" s="369"/>
      <c r="J51" s="340">
        <v>1</v>
      </c>
    </row>
    <row r="52" spans="1:10" ht="12.75">
      <c r="A52" s="354"/>
      <c r="B52" s="355"/>
      <c r="C52" s="355"/>
      <c r="D52" s="356"/>
      <c r="E52" s="321" t="s">
        <v>775</v>
      </c>
      <c r="F52" s="321" t="s">
        <v>776</v>
      </c>
      <c r="G52" s="357">
        <v>352</v>
      </c>
      <c r="H52" s="344">
        <f t="shared" si="0"/>
        <v>0.12394366197183099</v>
      </c>
      <c r="I52" s="368"/>
      <c r="J52" s="363">
        <v>1</v>
      </c>
    </row>
    <row r="53" spans="1:10" ht="12.75">
      <c r="A53" s="361"/>
      <c r="B53" s="355"/>
      <c r="C53" s="355"/>
      <c r="D53" s="356"/>
      <c r="E53" s="353"/>
      <c r="F53" s="361"/>
      <c r="G53" s="364">
        <f>SUM(G47:G52)</f>
        <v>2840</v>
      </c>
      <c r="H53" s="351"/>
      <c r="I53" s="365"/>
      <c r="J53" s="361">
        <v>12</v>
      </c>
    </row>
    <row r="54" spans="1:10" ht="12.75">
      <c r="A54" s="340" t="s">
        <v>777</v>
      </c>
      <c r="B54" s="341">
        <v>770</v>
      </c>
      <c r="C54" s="341">
        <v>569</v>
      </c>
      <c r="D54" s="342">
        <f>C54/B54</f>
        <v>0.7389610389610389</v>
      </c>
      <c r="E54" s="316" t="s">
        <v>778</v>
      </c>
      <c r="F54" s="316" t="s">
        <v>779</v>
      </c>
      <c r="G54" s="343">
        <v>107</v>
      </c>
      <c r="H54" s="344">
        <f>G54/G57</f>
        <v>0.19244604316546762</v>
      </c>
      <c r="I54" s="345"/>
      <c r="J54" s="340">
        <v>1</v>
      </c>
    </row>
    <row r="55" spans="1:10" ht="12.75">
      <c r="A55" s="340"/>
      <c r="B55" s="343"/>
      <c r="C55" s="343"/>
      <c r="D55" s="344"/>
      <c r="E55" s="316" t="s">
        <v>780</v>
      </c>
      <c r="F55" s="316" t="s">
        <v>258</v>
      </c>
      <c r="G55" s="343">
        <v>150</v>
      </c>
      <c r="H55" s="344">
        <f>G55/G57</f>
        <v>0.2697841726618705</v>
      </c>
      <c r="I55" s="345"/>
      <c r="J55" s="340">
        <v>2</v>
      </c>
    </row>
    <row r="56" spans="1:10" ht="12.75">
      <c r="A56" s="340"/>
      <c r="B56" s="343"/>
      <c r="C56" s="343"/>
      <c r="D56" s="344"/>
      <c r="E56" s="321" t="s">
        <v>781</v>
      </c>
      <c r="F56" s="321" t="s">
        <v>782</v>
      </c>
      <c r="G56" s="357">
        <v>299</v>
      </c>
      <c r="H56" s="344">
        <f>G56/G57</f>
        <v>0.5377697841726619</v>
      </c>
      <c r="I56" s="359" t="s">
        <v>10</v>
      </c>
      <c r="J56" s="360">
        <v>6</v>
      </c>
    </row>
    <row r="57" spans="1:10" ht="12.75">
      <c r="A57" s="361"/>
      <c r="B57" s="364"/>
      <c r="C57" s="364"/>
      <c r="D57" s="366"/>
      <c r="E57" s="353"/>
      <c r="F57" s="353"/>
      <c r="G57" s="350">
        <f>SUM(G54:G56)</f>
        <v>556</v>
      </c>
      <c r="H57" s="362"/>
      <c r="I57" s="352"/>
      <c r="J57" s="353">
        <f>SUM(J54:J56)</f>
        <v>9</v>
      </c>
    </row>
    <row r="58" spans="1:10" ht="12.75">
      <c r="A58" s="340" t="s">
        <v>783</v>
      </c>
      <c r="B58" s="341">
        <v>533</v>
      </c>
      <c r="C58" s="341">
        <v>435</v>
      </c>
      <c r="D58" s="342">
        <f>C58/B58</f>
        <v>0.8161350844277674</v>
      </c>
      <c r="E58" s="370" t="s">
        <v>784</v>
      </c>
      <c r="F58" s="370" t="s">
        <v>785</v>
      </c>
      <c r="G58" s="343">
        <v>265</v>
      </c>
      <c r="H58" s="344">
        <f>G58/G61</f>
        <v>0.6294536817102138</v>
      </c>
      <c r="I58" s="345" t="s">
        <v>10</v>
      </c>
      <c r="J58" s="340">
        <v>6</v>
      </c>
    </row>
    <row r="59" spans="1:10" ht="12.75">
      <c r="A59" s="340"/>
      <c r="B59" s="343"/>
      <c r="C59" s="343"/>
      <c r="D59" s="344"/>
      <c r="E59" s="316" t="s">
        <v>786</v>
      </c>
      <c r="F59" s="316" t="s">
        <v>787</v>
      </c>
      <c r="G59" s="343">
        <v>145</v>
      </c>
      <c r="H59" s="344">
        <f>G59/G61</f>
        <v>0.34441805225653205</v>
      </c>
      <c r="I59" s="345"/>
      <c r="J59" s="340">
        <v>3</v>
      </c>
    </row>
    <row r="60" spans="1:10" ht="12.75">
      <c r="A60" s="340"/>
      <c r="B60" s="343"/>
      <c r="C60" s="343"/>
      <c r="D60" s="344"/>
      <c r="E60" s="321" t="s">
        <v>788</v>
      </c>
      <c r="F60" s="321" t="s">
        <v>273</v>
      </c>
      <c r="G60" s="357">
        <v>11</v>
      </c>
      <c r="H60" s="344">
        <f>G60/G61</f>
        <v>0.026128266033254157</v>
      </c>
      <c r="I60" s="359"/>
      <c r="J60" s="360"/>
    </row>
    <row r="61" spans="1:10" ht="12.75">
      <c r="A61" s="361"/>
      <c r="B61" s="364"/>
      <c r="C61" s="364"/>
      <c r="D61" s="366"/>
      <c r="E61" s="353"/>
      <c r="F61" s="353"/>
      <c r="G61" s="350">
        <f>SUM(G58:G60)</f>
        <v>421</v>
      </c>
      <c r="H61" s="362"/>
      <c r="I61" s="352"/>
      <c r="J61" s="353">
        <v>9</v>
      </c>
    </row>
    <row r="62" spans="1:10" ht="12.75">
      <c r="A62" s="340" t="s">
        <v>789</v>
      </c>
      <c r="B62" s="341">
        <v>561</v>
      </c>
      <c r="C62" s="341">
        <v>427</v>
      </c>
      <c r="D62" s="342">
        <f>C62/B62</f>
        <v>0.7611408199643493</v>
      </c>
      <c r="E62" s="370" t="s">
        <v>790</v>
      </c>
      <c r="F62" s="370" t="s">
        <v>273</v>
      </c>
      <c r="G62" s="343">
        <v>44</v>
      </c>
      <c r="H62" s="344">
        <f>G62/G65</f>
        <v>0.10837438423645321</v>
      </c>
      <c r="I62" s="345"/>
      <c r="J62" s="340">
        <v>2</v>
      </c>
    </row>
    <row r="63" spans="1:10" ht="12.75">
      <c r="A63" s="340"/>
      <c r="B63" s="343"/>
      <c r="C63" s="343"/>
      <c r="D63" s="344"/>
      <c r="E63" s="316" t="s">
        <v>791</v>
      </c>
      <c r="F63" s="316" t="s">
        <v>792</v>
      </c>
      <c r="G63" s="343">
        <v>336</v>
      </c>
      <c r="H63" s="344">
        <f>G63/G65</f>
        <v>0.8275862068965517</v>
      </c>
      <c r="I63" s="345" t="s">
        <v>10</v>
      </c>
      <c r="J63" s="340">
        <v>6</v>
      </c>
    </row>
    <row r="64" spans="1:10" ht="12.75">
      <c r="A64" s="340"/>
      <c r="B64" s="343"/>
      <c r="C64" s="343"/>
      <c r="D64" s="344"/>
      <c r="E64" s="321" t="s">
        <v>793</v>
      </c>
      <c r="F64" s="321" t="s">
        <v>794</v>
      </c>
      <c r="G64" s="357">
        <v>26</v>
      </c>
      <c r="H64" s="344">
        <f>G64/G65</f>
        <v>0.06403940886699508</v>
      </c>
      <c r="I64" s="359"/>
      <c r="J64" s="360">
        <v>1</v>
      </c>
    </row>
    <row r="65" spans="1:10" ht="12.75">
      <c r="A65" s="361"/>
      <c r="B65" s="364"/>
      <c r="C65" s="364"/>
      <c r="D65" s="366"/>
      <c r="E65" s="353"/>
      <c r="F65" s="353"/>
      <c r="G65" s="350">
        <f>SUM(G62:G64)</f>
        <v>406</v>
      </c>
      <c r="H65" s="362"/>
      <c r="I65" s="352"/>
      <c r="J65" s="353">
        <f>SUM(J62:J64)</f>
        <v>9</v>
      </c>
    </row>
    <row r="66" spans="1:10" ht="12.75">
      <c r="A66" s="340" t="s">
        <v>795</v>
      </c>
      <c r="B66" s="341">
        <v>348</v>
      </c>
      <c r="C66" s="341">
        <v>277</v>
      </c>
      <c r="D66" s="342">
        <f>C66/B66</f>
        <v>0.7959770114942529</v>
      </c>
      <c r="E66" s="370" t="s">
        <v>796</v>
      </c>
      <c r="F66" s="370" t="s">
        <v>797</v>
      </c>
      <c r="G66" s="343">
        <v>30</v>
      </c>
      <c r="H66" s="344">
        <f>G66/G71</f>
        <v>0.11627906976744186</v>
      </c>
      <c r="I66" s="345"/>
      <c r="J66" s="340">
        <v>2</v>
      </c>
    </row>
    <row r="67" spans="1:10" ht="12.75">
      <c r="A67" s="340"/>
      <c r="B67" s="343"/>
      <c r="C67" s="343"/>
      <c r="D67" s="344"/>
      <c r="E67" s="316" t="s">
        <v>798</v>
      </c>
      <c r="F67" s="316" t="s">
        <v>799</v>
      </c>
      <c r="G67" s="343">
        <v>186</v>
      </c>
      <c r="H67" s="344">
        <f>G67/G71</f>
        <v>0.7209302325581395</v>
      </c>
      <c r="I67" s="345" t="s">
        <v>10</v>
      </c>
      <c r="J67" s="340">
        <v>6</v>
      </c>
    </row>
    <row r="68" spans="1:10" ht="12.75">
      <c r="A68" s="340"/>
      <c r="B68" s="343"/>
      <c r="C68" s="343"/>
      <c r="D68" s="344"/>
      <c r="E68" s="316" t="s">
        <v>800</v>
      </c>
      <c r="F68" s="316" t="s">
        <v>801</v>
      </c>
      <c r="G68" s="343">
        <v>28</v>
      </c>
      <c r="H68" s="344">
        <f>G68/G71</f>
        <v>0.10852713178294573</v>
      </c>
      <c r="I68" s="345"/>
      <c r="J68" s="354">
        <v>1</v>
      </c>
    </row>
    <row r="69" spans="1:10" ht="12.75">
      <c r="A69" s="340"/>
      <c r="B69" s="343"/>
      <c r="C69" s="343"/>
      <c r="D69" s="344"/>
      <c r="E69" s="316" t="s">
        <v>802</v>
      </c>
      <c r="F69" s="316" t="s">
        <v>803</v>
      </c>
      <c r="G69" s="343">
        <v>1</v>
      </c>
      <c r="H69" s="344">
        <f>G69/G71</f>
        <v>0.003875968992248062</v>
      </c>
      <c r="I69" s="345"/>
      <c r="J69" s="354"/>
    </row>
    <row r="70" spans="1:10" ht="12.75">
      <c r="A70" s="340"/>
      <c r="B70" s="343"/>
      <c r="C70" s="343"/>
      <c r="D70" s="344"/>
      <c r="E70" s="321" t="s">
        <v>804</v>
      </c>
      <c r="F70" s="321" t="s">
        <v>805</v>
      </c>
      <c r="G70" s="343">
        <v>13</v>
      </c>
      <c r="H70" s="344">
        <f>G70/G71</f>
        <v>0.050387596899224806</v>
      </c>
      <c r="I70" s="345"/>
      <c r="J70" s="354"/>
    </row>
    <row r="71" spans="1:10" ht="12.75">
      <c r="A71" s="361"/>
      <c r="B71" s="364"/>
      <c r="C71" s="364"/>
      <c r="D71" s="366"/>
      <c r="E71" s="353"/>
      <c r="F71" s="353"/>
      <c r="G71" s="350">
        <f>SUM(G66:G70)</f>
        <v>258</v>
      </c>
      <c r="H71" s="362"/>
      <c r="I71" s="352"/>
      <c r="J71" s="353">
        <v>9</v>
      </c>
    </row>
    <row r="72" spans="1:10" ht="12.75">
      <c r="A72" s="340" t="s">
        <v>806</v>
      </c>
      <c r="B72" s="341">
        <v>206</v>
      </c>
      <c r="C72" s="341">
        <v>143</v>
      </c>
      <c r="D72" s="342">
        <f>C72/B72</f>
        <v>0.6941747572815534</v>
      </c>
      <c r="E72" s="370" t="s">
        <v>807</v>
      </c>
      <c r="F72" s="370" t="s">
        <v>808</v>
      </c>
      <c r="G72" s="343">
        <v>114</v>
      </c>
      <c r="H72" s="344">
        <f>G72/G74</f>
        <v>0.8201438848920863</v>
      </c>
      <c r="I72" s="345" t="s">
        <v>10</v>
      </c>
      <c r="J72" s="340">
        <v>6</v>
      </c>
    </row>
    <row r="73" spans="1:10" ht="12.75">
      <c r="A73" s="340"/>
      <c r="B73" s="343"/>
      <c r="C73" s="343"/>
      <c r="D73" s="344"/>
      <c r="E73" s="321" t="s">
        <v>809</v>
      </c>
      <c r="F73" s="321" t="s">
        <v>810</v>
      </c>
      <c r="G73" s="357">
        <v>25</v>
      </c>
      <c r="H73" s="358">
        <f>G73/G74</f>
        <v>0.17985611510791366</v>
      </c>
      <c r="I73" s="359"/>
      <c r="J73" s="363">
        <v>3</v>
      </c>
    </row>
    <row r="74" spans="1:10" ht="12.75">
      <c r="A74" s="346"/>
      <c r="B74" s="347"/>
      <c r="C74" s="347"/>
      <c r="D74" s="348"/>
      <c r="E74" s="346"/>
      <c r="F74" s="346"/>
      <c r="G74" s="364">
        <f>SUM(G72:G73)</f>
        <v>139</v>
      </c>
      <c r="H74" s="348"/>
      <c r="I74" s="365"/>
      <c r="J74" s="361">
        <v>9</v>
      </c>
    </row>
    <row r="75" spans="1:10" ht="12.75">
      <c r="A75" s="340" t="s">
        <v>811</v>
      </c>
      <c r="B75" s="343">
        <v>7484</v>
      </c>
      <c r="C75" s="343">
        <v>6063</v>
      </c>
      <c r="D75" s="344">
        <f>C75/B75</f>
        <v>0.8101282736504543</v>
      </c>
      <c r="E75" s="316" t="s">
        <v>812</v>
      </c>
      <c r="F75" s="316" t="s">
        <v>813</v>
      </c>
      <c r="G75" s="343">
        <v>1554</v>
      </c>
      <c r="H75" s="344">
        <f>G75/G79</f>
        <v>0.26514246715577544</v>
      </c>
      <c r="I75" s="345"/>
      <c r="J75" s="340">
        <v>2</v>
      </c>
    </row>
    <row r="76" spans="1:10" ht="12.75">
      <c r="A76" s="340"/>
      <c r="B76" s="343"/>
      <c r="C76" s="343"/>
      <c r="D76" s="344"/>
      <c r="E76" s="316" t="s">
        <v>814</v>
      </c>
      <c r="F76" s="316" t="s">
        <v>752</v>
      </c>
      <c r="G76" s="343">
        <v>1933</v>
      </c>
      <c r="H76" s="344">
        <f>G76/G79</f>
        <v>0.3298072001364955</v>
      </c>
      <c r="I76" s="345"/>
      <c r="J76" s="340">
        <v>2</v>
      </c>
    </row>
    <row r="77" spans="1:10" ht="12.75">
      <c r="A77" s="340"/>
      <c r="B77" s="343"/>
      <c r="C77" s="343"/>
      <c r="D77" s="344"/>
      <c r="E77" s="316" t="s">
        <v>815</v>
      </c>
      <c r="F77" s="316" t="s">
        <v>816</v>
      </c>
      <c r="G77" s="343">
        <v>132</v>
      </c>
      <c r="H77" s="344">
        <f>G77/G79</f>
        <v>0.022521753966899847</v>
      </c>
      <c r="I77" s="345"/>
      <c r="J77" s="354"/>
    </row>
    <row r="78" spans="1:10" ht="12.75">
      <c r="A78" s="354"/>
      <c r="B78" s="355"/>
      <c r="C78" s="355"/>
      <c r="D78" s="356"/>
      <c r="E78" s="321" t="s">
        <v>817</v>
      </c>
      <c r="F78" s="321" t="s">
        <v>818</v>
      </c>
      <c r="G78" s="347">
        <v>2242</v>
      </c>
      <c r="H78" s="348">
        <f>G78/G79</f>
        <v>0.3825285787408292</v>
      </c>
      <c r="I78" s="365" t="s">
        <v>10</v>
      </c>
      <c r="J78" s="346">
        <v>8</v>
      </c>
    </row>
    <row r="79" spans="1:10" ht="12.75">
      <c r="A79" s="361"/>
      <c r="B79" s="364"/>
      <c r="C79" s="364"/>
      <c r="D79" s="366"/>
      <c r="E79" s="371"/>
      <c r="F79" s="371"/>
      <c r="G79" s="364">
        <f>SUM(G75:G78)</f>
        <v>5861</v>
      </c>
      <c r="H79" s="366"/>
      <c r="I79" s="365"/>
      <c r="J79" s="361">
        <v>12</v>
      </c>
    </row>
    <row r="80" spans="1:10" ht="12.75">
      <c r="A80" s="340" t="s">
        <v>819</v>
      </c>
      <c r="B80" s="343">
        <v>354</v>
      </c>
      <c r="C80" s="343">
        <v>246</v>
      </c>
      <c r="D80" s="344">
        <f>C80/B80</f>
        <v>0.6949152542372882</v>
      </c>
      <c r="E80" s="321" t="s">
        <v>820</v>
      </c>
      <c r="F80" s="321" t="s">
        <v>821</v>
      </c>
      <c r="G80" s="372">
        <v>213</v>
      </c>
      <c r="H80" s="373">
        <f>G80/G81</f>
        <v>1</v>
      </c>
      <c r="I80" s="374" t="s">
        <v>10</v>
      </c>
      <c r="J80" s="375">
        <v>9</v>
      </c>
    </row>
    <row r="81" spans="1:10" ht="12.75">
      <c r="A81" s="346"/>
      <c r="B81" s="347"/>
      <c r="C81" s="347"/>
      <c r="D81" s="348"/>
      <c r="E81" s="346"/>
      <c r="F81" s="346"/>
      <c r="G81" s="364">
        <v>213</v>
      </c>
      <c r="H81" s="348"/>
      <c r="I81" s="365"/>
      <c r="J81" s="346"/>
    </row>
    <row r="82" spans="1:10" ht="12.75">
      <c r="A82" s="340" t="s">
        <v>822</v>
      </c>
      <c r="B82" s="343">
        <v>1822</v>
      </c>
      <c r="C82" s="343">
        <v>1406</v>
      </c>
      <c r="D82" s="344">
        <f>C82/B82</f>
        <v>0.7716794731064764</v>
      </c>
      <c r="E82" s="316" t="s">
        <v>823</v>
      </c>
      <c r="F82" s="316" t="s">
        <v>824</v>
      </c>
      <c r="G82" s="343">
        <v>798</v>
      </c>
      <c r="H82" s="344">
        <f>G82/G84</f>
        <v>0.5906735751295337</v>
      </c>
      <c r="I82" s="345" t="s">
        <v>10</v>
      </c>
      <c r="J82" s="340">
        <v>6</v>
      </c>
    </row>
    <row r="83" spans="1:10" ht="13.5">
      <c r="A83" s="157" t="s">
        <v>138</v>
      </c>
      <c r="B83" s="343"/>
      <c r="C83" s="343"/>
      <c r="D83" s="344"/>
      <c r="E83" s="321" t="s">
        <v>825</v>
      </c>
      <c r="F83" s="321" t="s">
        <v>826</v>
      </c>
      <c r="G83" s="357">
        <v>553</v>
      </c>
      <c r="H83" s="358">
        <f>G83/G84</f>
        <v>0.40932642487046633</v>
      </c>
      <c r="I83" s="359"/>
      <c r="J83" s="363">
        <v>3</v>
      </c>
    </row>
    <row r="84" spans="1:10" ht="12.75">
      <c r="A84" s="346"/>
      <c r="B84" s="347"/>
      <c r="C84" s="347"/>
      <c r="D84" s="348"/>
      <c r="E84" s="346"/>
      <c r="F84" s="346"/>
      <c r="G84" s="364">
        <f>SUM(G82:G83)</f>
        <v>1351</v>
      </c>
      <c r="H84" s="348"/>
      <c r="I84" s="365"/>
      <c r="J84" s="361">
        <v>9</v>
      </c>
    </row>
    <row r="85" spans="1:10" ht="12.75">
      <c r="A85" s="340" t="s">
        <v>827</v>
      </c>
      <c r="B85" s="343">
        <v>145</v>
      </c>
      <c r="C85" s="343">
        <v>117</v>
      </c>
      <c r="D85" s="344">
        <f>C85/B85</f>
        <v>0.8068965517241379</v>
      </c>
      <c r="E85" s="316" t="s">
        <v>828</v>
      </c>
      <c r="F85" s="316" t="s">
        <v>829</v>
      </c>
      <c r="G85" s="343">
        <v>71</v>
      </c>
      <c r="H85" s="344">
        <f>G85/G87</f>
        <v>0.6396396396396397</v>
      </c>
      <c r="J85" s="340">
        <v>6</v>
      </c>
    </row>
    <row r="86" spans="1:10" ht="13.5">
      <c r="A86" s="157" t="s">
        <v>138</v>
      </c>
      <c r="B86" s="343"/>
      <c r="C86" s="343"/>
      <c r="D86" s="344"/>
      <c r="E86" s="321" t="s">
        <v>830</v>
      </c>
      <c r="F86" s="321" t="s">
        <v>831</v>
      </c>
      <c r="G86" s="357">
        <v>40</v>
      </c>
      <c r="H86" s="358">
        <f>G86/G87</f>
        <v>0.36036036036036034</v>
      </c>
      <c r="I86" s="345" t="s">
        <v>10</v>
      </c>
      <c r="J86" s="363">
        <v>3</v>
      </c>
    </row>
    <row r="87" spans="1:10" ht="12.75">
      <c r="A87" s="346"/>
      <c r="B87" s="347"/>
      <c r="C87" s="347"/>
      <c r="D87" s="348"/>
      <c r="E87" s="346"/>
      <c r="F87" s="346"/>
      <c r="G87" s="364">
        <f>SUM(G85:G86)</f>
        <v>111</v>
      </c>
      <c r="H87" s="348"/>
      <c r="I87" s="361"/>
      <c r="J87" s="361">
        <v>9</v>
      </c>
    </row>
  </sheetData>
  <mergeCells count="2">
    <mergeCell ref="A1:J1"/>
    <mergeCell ref="A3:J3"/>
  </mergeCells>
  <printOptions horizontalCentered="1"/>
  <pageMargins left="0.5902777777777778" right="0.5902777777777778" top="0.7875" bottom="0.8270833333333333" header="0.27569444444444446" footer="0.5118055555555555"/>
  <pageSetup fitToHeight="2" fitToWidth="1" horizontalDpi="300" verticalDpi="300" orientation="landscape" paperSize="9"/>
  <headerFooter alignWithMargins="0">
    <oddHeader>&amp;LElezioni comunali 15 - 16 maggio 2011. Risultati comuni inferiori_VC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2011-05-24T10:45:26Z</cp:lastPrinted>
  <dcterms:created xsi:type="dcterms:W3CDTF">2007-03-12T08:55:29Z</dcterms:created>
  <dcterms:modified xsi:type="dcterms:W3CDTF">2011-06-21T07:04:28Z</dcterms:modified>
  <cp:category/>
  <cp:version/>
  <cp:contentType/>
  <cp:contentStatus/>
  <cp:revision>1</cp:revision>
</cp:coreProperties>
</file>