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65" windowHeight="8880" activeTab="1"/>
  </bookViews>
  <sheets>
    <sheet name="Camera PiemonteI" sheetId="1" r:id="rId1"/>
    <sheet name="Camera_PiemonteII" sheetId="2" r:id="rId2"/>
  </sheets>
  <definedNames/>
  <calcPr fullCalcOnLoad="1"/>
</workbook>
</file>

<file path=xl/sharedStrings.xml><?xml version="1.0" encoding="utf-8"?>
<sst xmlns="http://schemas.openxmlformats.org/spreadsheetml/2006/main" count="70" uniqueCount="35">
  <si>
    <t>LISTE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</si>
  <si>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</si>
  <si>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</si>
  <si>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</si>
  <si>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</si>
  <si>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</si>
  <si>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</si>
  <si>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</si>
  <si>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</si>
  <si>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RIFONDAZIONE COMUNISTA</t>
  </si>
  <si>
    <t>DI PIETRO ITALIA DEI VALORI</t>
  </si>
  <si>
    <t>ALLEANZA NAZIONALE</t>
  </si>
  <si>
    <t>UDC</t>
  </si>
  <si>
    <t>NO EURO</t>
  </si>
  <si>
    <t>FIAMMA TRICOLORE</t>
  </si>
  <si>
    <t>FORZA ITALIA</t>
  </si>
  <si>
    <t>ALTERNATIVA SOCIALE con Alessandra Mussolini</t>
  </si>
  <si>
    <t>LEGA NORD</t>
  </si>
  <si>
    <t>VOTI</t>
  </si>
  <si>
    <t>%</t>
  </si>
  <si>
    <t>I SOCIALISTI</t>
  </si>
  <si>
    <t>PARTITO PENSIONATI</t>
  </si>
  <si>
    <t>LA ROSA NEL PUGNO</t>
  </si>
  <si>
    <t>COMUNISTI ITALIANI</t>
  </si>
  <si>
    <t>FED. DEI VERDI</t>
  </si>
  <si>
    <t>L'ULIVO</t>
  </si>
  <si>
    <t>UDEUR POPOLARI</t>
  </si>
  <si>
    <t>DEMOCRAZIA CRISTIANA - NUOVO PSI</t>
  </si>
  <si>
    <t>TOTALE CIRCOSCRIZIONE</t>
  </si>
  <si>
    <t>TOT PIEMONTE II</t>
  </si>
  <si>
    <t>TOTALE COALIZIONE - UNIONE</t>
  </si>
  <si>
    <t>TOTALE COALIZIONE - CDL</t>
  </si>
  <si>
    <t>AMBIENTA-LISTA</t>
  </si>
  <si>
    <t xml:space="preserve">TOTALE CIRCOSCRIZIONE </t>
  </si>
  <si>
    <t>CAMERA PIEMONTE 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</si>
</sst>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%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/>
    </xf>
    <xf numFmtId="171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3" fontId="1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2" fillId="2" borderId="1" xfId="0" applyNumberFormat="1" applyFont="1" applyFill="1" applyBorder="1" applyAlignment="1">
      <alignment vertical="top"/>
    </xf>
    <xf numFmtId="171" fontId="2" fillId="2" borderId="1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/>
    </xf>
    <xf numFmtId="171" fontId="2" fillId="3" borderId="1" xfId="0" applyNumberFormat="1" applyFont="1" applyFill="1" applyBorder="1" applyAlignment="1">
      <alignment vertical="top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10" fontId="1" fillId="0" borderId="1" xfId="0" applyNumberFormat="1" applyFont="1" applyBorder="1" applyAlignment="1">
      <alignment vertical="top"/>
    </xf>
    <xf numFmtId="10" fontId="2" fillId="0" borderId="1" xfId="0" applyNumberFormat="1" applyFont="1" applyBorder="1" applyAlignment="1">
      <alignment horizontal="center"/>
    </xf>
    <xf numFmtId="10" fontId="2" fillId="2" borderId="1" xfId="0" applyNumberFormat="1" applyFont="1" applyFill="1" applyBorder="1" applyAlignment="1">
      <alignment vertical="top"/>
    </xf>
    <xf numFmtId="10" fontId="2" fillId="3" borderId="1" xfId="0" applyNumberFormat="1" applyFont="1" applyFill="1" applyBorder="1" applyAlignment="1">
      <alignment vertical="center"/>
    </xf>
    <xf numFmtId="10" fontId="1" fillId="0" borderId="0" xfId="0" applyNumberFormat="1" applyFont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G17" sqref="G17"/>
    </sheetView>
  </sheetViews>
  <sheetFormatPr defaultColWidth="9.140625" defaultRowHeight="12.75"/>
  <cols>
    <col min="1" max="1" width="32.28125" style="0" bestFit="1" customWidth="1"/>
    <col min="2" max="2" width="10.28125" style="0" customWidth="1"/>
  </cols>
  <sheetData>
    <row r="1" spans="1:3" ht="13.5" thickBot="1">
      <c r="A1" s="23" t="s">
        <v>34</v>
      </c>
      <c r="B1" s="29" t="s">
        <v>6</v>
      </c>
      <c r="C1" s="29"/>
    </row>
    <row r="2" spans="1:3" ht="13.5" thickTop="1">
      <c r="A2" s="21" t="s">
        <v>0</v>
      </c>
      <c r="B2" s="22" t="s">
        <v>18</v>
      </c>
      <c r="C2" s="22" t="s">
        <v>19</v>
      </c>
    </row>
    <row r="3" spans="1:3" ht="12.75">
      <c r="A3" s="17" t="s">
        <v>10</v>
      </c>
      <c r="B3" s="5">
        <v>41710</v>
      </c>
      <c r="C3" s="6">
        <f>B3/$B$23</f>
        <v>0.02790509724635364</v>
      </c>
    </row>
    <row r="4" spans="1:3" ht="12.75">
      <c r="A4" s="4" t="s">
        <v>24</v>
      </c>
      <c r="B4" s="8">
        <v>42096</v>
      </c>
      <c r="C4" s="6">
        <f aca="true" t="shared" si="0" ref="C4:C23">B4/$B$23</f>
        <v>0.02816334149322711</v>
      </c>
    </row>
    <row r="5" spans="1:3" ht="12.75">
      <c r="A5" s="4" t="s">
        <v>26</v>
      </c>
      <c r="B5" s="8">
        <v>7713</v>
      </c>
      <c r="C5" s="6">
        <f t="shared" si="0"/>
        <v>0.005160201751645304</v>
      </c>
    </row>
    <row r="6" spans="1:3" ht="12.75">
      <c r="A6" s="4" t="s">
        <v>21</v>
      </c>
      <c r="B6" s="8">
        <v>19317</v>
      </c>
      <c r="C6" s="6">
        <f t="shared" si="0"/>
        <v>0.012923585794960758</v>
      </c>
    </row>
    <row r="7" spans="1:3" ht="12.75">
      <c r="A7" s="4" t="s">
        <v>20</v>
      </c>
      <c r="B7" s="8">
        <v>4166</v>
      </c>
      <c r="C7" s="6">
        <f t="shared" si="0"/>
        <v>0.0027871645919038423</v>
      </c>
    </row>
    <row r="8" spans="1:3" ht="12.75">
      <c r="A8" s="4" t="s">
        <v>22</v>
      </c>
      <c r="B8" s="8">
        <v>43413</v>
      </c>
      <c r="C8" s="6">
        <f t="shared" si="0"/>
        <v>0.029044449454709912</v>
      </c>
    </row>
    <row r="9" spans="1:3" ht="12.75">
      <c r="A9" s="4" t="s">
        <v>23</v>
      </c>
      <c r="B9" s="8">
        <v>49245</v>
      </c>
      <c r="C9" s="6">
        <f t="shared" si="0"/>
        <v>0.03294621227275677</v>
      </c>
    </row>
    <row r="10" spans="1:3" ht="12.75">
      <c r="A10" s="4" t="s">
        <v>25</v>
      </c>
      <c r="B10" s="8">
        <v>520753</v>
      </c>
      <c r="C10" s="6">
        <f t="shared" si="0"/>
        <v>0.3483975810676192</v>
      </c>
    </row>
    <row r="11" spans="1:3" ht="12.75">
      <c r="A11" s="18" t="s">
        <v>9</v>
      </c>
      <c r="B11" s="19">
        <v>100134</v>
      </c>
      <c r="C11" s="6">
        <f t="shared" si="0"/>
        <v>0.06699230418763787</v>
      </c>
    </row>
    <row r="12" spans="1:3" ht="12.75">
      <c r="A12" s="9" t="s">
        <v>30</v>
      </c>
      <c r="B12" s="14">
        <f>SUM(B3:B11)</f>
        <v>828547</v>
      </c>
      <c r="C12" s="15">
        <f t="shared" si="0"/>
        <v>0.5543199378608143</v>
      </c>
    </row>
    <row r="13" spans="1:3" ht="12.75">
      <c r="A13" s="4" t="s">
        <v>27</v>
      </c>
      <c r="B13" s="8">
        <v>6156</v>
      </c>
      <c r="C13" s="6">
        <f t="shared" si="0"/>
        <v>0.00411852741904946</v>
      </c>
    </row>
    <row r="14" spans="1:3" ht="24">
      <c r="A14" s="4" t="s">
        <v>16</v>
      </c>
      <c r="B14" s="5">
        <v>9341</v>
      </c>
      <c r="C14" s="6">
        <f t="shared" si="0"/>
        <v>0.006249376969028754</v>
      </c>
    </row>
    <row r="15" spans="1:3" ht="12.75">
      <c r="A15" s="4" t="s">
        <v>11</v>
      </c>
      <c r="B15" s="8">
        <v>181117</v>
      </c>
      <c r="C15" s="6">
        <f t="shared" si="0"/>
        <v>0.12117208098700148</v>
      </c>
    </row>
    <row r="16" spans="1:3" ht="12.75">
      <c r="A16" s="4" t="s">
        <v>32</v>
      </c>
      <c r="B16" s="8">
        <v>4167</v>
      </c>
      <c r="C16" s="6">
        <f t="shared" si="0"/>
        <v>0.0027878336184501465</v>
      </c>
    </row>
    <row r="17" spans="1:3" ht="12.75">
      <c r="A17" s="4" t="s">
        <v>17</v>
      </c>
      <c r="B17" s="8">
        <v>64172</v>
      </c>
      <c r="C17" s="6">
        <f t="shared" si="0"/>
        <v>0.04293277152944152</v>
      </c>
    </row>
    <row r="18" spans="1:3" ht="12.75">
      <c r="A18" s="10" t="s">
        <v>13</v>
      </c>
      <c r="B18" s="8">
        <v>5269</v>
      </c>
      <c r="C18" s="6">
        <f t="shared" si="0"/>
        <v>0.0035251008724775192</v>
      </c>
    </row>
    <row r="19" spans="1:3" ht="12.75">
      <c r="A19" s="4" t="s">
        <v>15</v>
      </c>
      <c r="B19" s="8">
        <v>301386</v>
      </c>
      <c r="C19" s="6">
        <f t="shared" si="0"/>
        <v>0.20163523468447705</v>
      </c>
    </row>
    <row r="20" spans="1:3" ht="12.75">
      <c r="A20" s="4" t="s">
        <v>14</v>
      </c>
      <c r="B20" s="8">
        <v>7647</v>
      </c>
      <c r="C20" s="6">
        <f t="shared" si="0"/>
        <v>0.0051160459995892174</v>
      </c>
    </row>
    <row r="21" spans="1:3" ht="12.75">
      <c r="A21" s="4" t="s">
        <v>12</v>
      </c>
      <c r="B21" s="8">
        <v>86907</v>
      </c>
      <c r="C21" s="6">
        <f t="shared" si="0"/>
        <v>0.05814309005967048</v>
      </c>
    </row>
    <row r="22" spans="1:3" ht="12.75">
      <c r="A22" s="9" t="s">
        <v>31</v>
      </c>
      <c r="B22" s="14">
        <f>SUM(B13:B21)</f>
        <v>666162</v>
      </c>
      <c r="C22" s="15">
        <f t="shared" si="0"/>
        <v>0.4456800621391856</v>
      </c>
    </row>
    <row r="23" spans="1:3" ht="12.75">
      <c r="A23" s="11" t="s">
        <v>33</v>
      </c>
      <c r="B23" s="12">
        <f>SUM(B12+B22)</f>
        <v>1494709</v>
      </c>
      <c r="C23" s="20">
        <f t="shared" si="0"/>
        <v>1</v>
      </c>
    </row>
  </sheetData>
  <mergeCells count="1">
    <mergeCell ref="B1:C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&amp;CElezioni politiche 9 - 10 aprile 2006. Camera Piemonte I. Risultati per provincia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workbookViewId="0" topLeftCell="A1">
      <selection activeCell="C3" sqref="C3"/>
    </sheetView>
  </sheetViews>
  <sheetFormatPr defaultColWidth="9.140625" defaultRowHeight="12.75"/>
  <cols>
    <col min="1" max="1" width="24.28125" style="1" customWidth="1"/>
    <col min="2" max="2" width="7.57421875" style="1" bestFit="1" customWidth="1"/>
    <col min="3" max="3" width="9.28125" style="28" bestFit="1" customWidth="1"/>
    <col min="4" max="4" width="7.57421875" style="1" bestFit="1" customWidth="1"/>
    <col min="5" max="5" width="9.28125" style="28" bestFit="1" customWidth="1"/>
    <col min="6" max="6" width="7.57421875" style="1" bestFit="1" customWidth="1"/>
    <col min="7" max="7" width="9.28125" style="28" bestFit="1" customWidth="1"/>
    <col min="8" max="8" width="7.57421875" style="1" bestFit="1" customWidth="1"/>
    <col min="9" max="9" width="9.28125" style="28" bestFit="1" customWidth="1"/>
    <col min="10" max="10" width="7.57421875" style="1" bestFit="1" customWidth="1"/>
    <col min="11" max="11" width="9.28125" style="28" bestFit="1" customWidth="1"/>
    <col min="12" max="12" width="11.421875" style="1" customWidth="1"/>
    <col min="13" max="13" width="11.57421875" style="28" customWidth="1"/>
    <col min="14" max="14" width="7.57421875" style="1" bestFit="1" customWidth="1"/>
    <col min="15" max="15" width="10.28125" style="28" bestFit="1" customWidth="1"/>
    <col min="16" max="16" width="9.140625" style="1" customWidth="1"/>
    <col min="17" max="17" width="9.140625" style="28" customWidth="1"/>
    <col min="18" max="16384" width="9.140625" style="1" customWidth="1"/>
  </cols>
  <sheetData>
    <row r="1" spans="2:17" ht="12">
      <c r="B1" s="30" t="s">
        <v>1</v>
      </c>
      <c r="C1" s="30"/>
      <c r="D1" s="31" t="s">
        <v>2</v>
      </c>
      <c r="E1" s="31"/>
      <c r="F1" s="31" t="s">
        <v>3</v>
      </c>
      <c r="G1" s="31"/>
      <c r="H1" s="31" t="s">
        <v>4</v>
      </c>
      <c r="I1" s="31"/>
      <c r="J1" s="31" t="s">
        <v>5</v>
      </c>
      <c r="K1" s="31"/>
      <c r="L1" s="31" t="s">
        <v>7</v>
      </c>
      <c r="M1" s="31"/>
      <c r="N1" s="31" t="s">
        <v>8</v>
      </c>
      <c r="O1" s="31"/>
      <c r="P1" s="31" t="s">
        <v>29</v>
      </c>
      <c r="Q1" s="31"/>
    </row>
    <row r="2" spans="1:17" ht="12">
      <c r="A2" s="3" t="s">
        <v>0</v>
      </c>
      <c r="B2" s="2" t="s">
        <v>18</v>
      </c>
      <c r="C2" s="25" t="s">
        <v>19</v>
      </c>
      <c r="D2" s="2" t="s">
        <v>18</v>
      </c>
      <c r="E2" s="25" t="s">
        <v>19</v>
      </c>
      <c r="F2" s="2" t="s">
        <v>18</v>
      </c>
      <c r="G2" s="25" t="s">
        <v>19</v>
      </c>
      <c r="H2" s="2" t="s">
        <v>18</v>
      </c>
      <c r="I2" s="25" t="s">
        <v>19</v>
      </c>
      <c r="J2" s="2" t="s">
        <v>18</v>
      </c>
      <c r="K2" s="25" t="s">
        <v>19</v>
      </c>
      <c r="L2" s="2" t="s">
        <v>18</v>
      </c>
      <c r="M2" s="25" t="s">
        <v>19</v>
      </c>
      <c r="N2" s="2" t="s">
        <v>18</v>
      </c>
      <c r="O2" s="25" t="s">
        <v>19</v>
      </c>
      <c r="P2" s="2" t="s">
        <v>18</v>
      </c>
      <c r="Q2" s="25" t="s">
        <v>19</v>
      </c>
    </row>
    <row r="3" spans="1:17" s="7" customFormat="1" ht="12">
      <c r="A3" s="17" t="s">
        <v>10</v>
      </c>
      <c r="B3" s="5">
        <v>5711</v>
      </c>
      <c r="C3" s="24">
        <f>B3/$B$21</f>
        <v>0.019650144167578466</v>
      </c>
      <c r="D3" s="5">
        <v>3361</v>
      </c>
      <c r="E3" s="24">
        <f>D3/$D$21</f>
        <v>0.024315779573587607</v>
      </c>
      <c r="F3" s="5">
        <v>2570</v>
      </c>
      <c r="G3" s="24">
        <f>F3/$F$21</f>
        <v>0.01997155801465617</v>
      </c>
      <c r="H3" s="5">
        <v>10567</v>
      </c>
      <c r="I3" s="24">
        <f>H3/$H$21</f>
        <v>0.028341231973265317</v>
      </c>
      <c r="J3" s="5">
        <v>5386</v>
      </c>
      <c r="K3" s="24">
        <f>J3/$J$21</f>
        <v>0.022612390212773104</v>
      </c>
      <c r="L3" s="5">
        <v>2304</v>
      </c>
      <c r="M3" s="24">
        <f>L3/$L$21</f>
        <v>0.021193027641079887</v>
      </c>
      <c r="N3" s="5">
        <v>2233</v>
      </c>
      <c r="O3" s="24">
        <f>N3/$N$21</f>
        <v>0.018484334257688008</v>
      </c>
      <c r="P3" s="5">
        <f>SUM(N3+L3+J3+H3+F3+D3+B3)</f>
        <v>32132</v>
      </c>
      <c r="Q3" s="24">
        <f>P3/$P$21</f>
        <v>0.022982668584511663</v>
      </c>
    </row>
    <row r="4" spans="1:17" ht="12">
      <c r="A4" s="4" t="s">
        <v>21</v>
      </c>
      <c r="B4" s="5">
        <v>3558</v>
      </c>
      <c r="C4" s="24">
        <f aca="true" t="shared" si="0" ref="C4:C10">B4/$B$21</f>
        <v>0.01224220153182353</v>
      </c>
      <c r="D4" s="5">
        <v>1781</v>
      </c>
      <c r="E4" s="24">
        <f aca="true" t="shared" si="1" ref="E4:E10">D4/$D$21</f>
        <v>0.012884975727628542</v>
      </c>
      <c r="F4" s="5">
        <v>1664</v>
      </c>
      <c r="G4" s="24">
        <f aca="true" t="shared" si="2" ref="G4:G10">F4/$F$21</f>
        <v>0.01293100098692135</v>
      </c>
      <c r="H4" s="5">
        <v>4735</v>
      </c>
      <c r="I4" s="24">
        <f aca="true" t="shared" si="3" ref="I4:I10">H4/$H$21</f>
        <v>0.012699511062118982</v>
      </c>
      <c r="J4" s="5">
        <v>3823</v>
      </c>
      <c r="K4" s="24">
        <f aca="true" t="shared" si="4" ref="K4:K10">J4/$J$21</f>
        <v>0.016050346784892606</v>
      </c>
      <c r="L4" s="5">
        <v>1084</v>
      </c>
      <c r="M4" s="24">
        <f aca="true" t="shared" si="5" ref="M4:M10">L4/$L$21</f>
        <v>0.00997102515752196</v>
      </c>
      <c r="N4" s="5">
        <v>1990</v>
      </c>
      <c r="O4" s="24">
        <f aca="true" t="shared" si="6" ref="O4:O10">N4/$N$21</f>
        <v>0.01647282811141923</v>
      </c>
      <c r="P4" s="5">
        <f aca="true" t="shared" si="7" ref="P4:P21">SUM(N4+L4+J4+H4+F4+D4+B4)</f>
        <v>18635</v>
      </c>
      <c r="Q4" s="24">
        <f aca="true" t="shared" si="8" ref="Q4:Q21">P4/$P$21</f>
        <v>0.013328831976608203</v>
      </c>
    </row>
    <row r="5" spans="1:17" ht="12">
      <c r="A5" s="4" t="s">
        <v>22</v>
      </c>
      <c r="B5" s="5">
        <v>8815</v>
      </c>
      <c r="C5" s="24">
        <f t="shared" si="0"/>
        <v>0.030330243536544246</v>
      </c>
      <c r="D5" s="5">
        <v>3023</v>
      </c>
      <c r="E5" s="24">
        <f t="shared" si="1"/>
        <v>0.021870455712869784</v>
      </c>
      <c r="F5" s="5">
        <v>3381</v>
      </c>
      <c r="G5" s="24">
        <f t="shared" si="2"/>
        <v>0.026273866788930938</v>
      </c>
      <c r="H5" s="5">
        <v>8813</v>
      </c>
      <c r="I5" s="24">
        <f t="shared" si="3"/>
        <v>0.02363691467591438</v>
      </c>
      <c r="J5" s="5">
        <v>5607</v>
      </c>
      <c r="K5" s="24">
        <f t="shared" si="4"/>
        <v>0.023540228726888004</v>
      </c>
      <c r="L5" s="5">
        <v>2698</v>
      </c>
      <c r="M5" s="24">
        <f t="shared" si="5"/>
        <v>0.024817182541507613</v>
      </c>
      <c r="N5" s="5">
        <v>3108</v>
      </c>
      <c r="O5" s="24">
        <f t="shared" si="6"/>
        <v>0.02572741194486983</v>
      </c>
      <c r="P5" s="5">
        <f t="shared" si="7"/>
        <v>35445</v>
      </c>
      <c r="Q5" s="24">
        <f t="shared" si="8"/>
        <v>0.025352318186792476</v>
      </c>
    </row>
    <row r="6" spans="1:17" ht="12">
      <c r="A6" s="4" t="s">
        <v>23</v>
      </c>
      <c r="B6" s="5">
        <v>8788</v>
      </c>
      <c r="C6" s="24">
        <f t="shared" si="0"/>
        <v>0.030237343187651824</v>
      </c>
      <c r="D6" s="5">
        <v>3755</v>
      </c>
      <c r="E6" s="24">
        <f t="shared" si="1"/>
        <v>0.027166245849098918</v>
      </c>
      <c r="F6" s="5">
        <v>3409</v>
      </c>
      <c r="G6" s="24">
        <f t="shared" si="2"/>
        <v>0.02649145574784548</v>
      </c>
      <c r="H6" s="5">
        <v>6078</v>
      </c>
      <c r="I6" s="24">
        <f t="shared" si="3"/>
        <v>0.01630150543517617</v>
      </c>
      <c r="J6" s="5">
        <v>6081</v>
      </c>
      <c r="K6" s="24">
        <f t="shared" si="4"/>
        <v>0.02553025341327019</v>
      </c>
      <c r="L6" s="5">
        <v>2886</v>
      </c>
      <c r="M6" s="24">
        <f t="shared" si="5"/>
        <v>0.026546474727498506</v>
      </c>
      <c r="N6" s="5">
        <v>3163</v>
      </c>
      <c r="O6" s="24">
        <f t="shared" si="6"/>
        <v>0.026182691113778404</v>
      </c>
      <c r="P6" s="5">
        <f t="shared" si="7"/>
        <v>34160</v>
      </c>
      <c r="Q6" s="24">
        <f t="shared" si="8"/>
        <v>0.024433211715639187</v>
      </c>
    </row>
    <row r="7" spans="1:17" ht="12">
      <c r="A7" s="4" t="s">
        <v>24</v>
      </c>
      <c r="B7" s="5">
        <v>5168</v>
      </c>
      <c r="C7" s="24">
        <f t="shared" si="0"/>
        <v>0.017781814928741993</v>
      </c>
      <c r="D7" s="5">
        <v>2779</v>
      </c>
      <c r="E7" s="24">
        <f t="shared" si="1"/>
        <v>0.020105192334126738</v>
      </c>
      <c r="F7" s="5">
        <v>2423</v>
      </c>
      <c r="G7" s="24">
        <f t="shared" si="2"/>
        <v>0.018829215980354825</v>
      </c>
      <c r="H7" s="5">
        <v>7445</v>
      </c>
      <c r="I7" s="24">
        <f t="shared" si="3"/>
        <v>0.01996786903008993</v>
      </c>
      <c r="J7" s="5">
        <v>5248</v>
      </c>
      <c r="K7" s="24">
        <f t="shared" si="4"/>
        <v>0.02203301593699095</v>
      </c>
      <c r="L7" s="5">
        <v>2180</v>
      </c>
      <c r="M7" s="24">
        <f t="shared" si="5"/>
        <v>0.020052430667341213</v>
      </c>
      <c r="N7" s="5">
        <v>2466</v>
      </c>
      <c r="O7" s="24">
        <f t="shared" si="6"/>
        <v>0.02041306237324614</v>
      </c>
      <c r="P7" s="5">
        <f t="shared" si="7"/>
        <v>27709</v>
      </c>
      <c r="Q7" s="24">
        <f t="shared" si="8"/>
        <v>0.019819082653063414</v>
      </c>
    </row>
    <row r="8" spans="1:17" ht="12">
      <c r="A8" s="4" t="s">
        <v>25</v>
      </c>
      <c r="B8" s="5">
        <v>88971</v>
      </c>
      <c r="C8" s="24">
        <f t="shared" si="0"/>
        <v>0.3061272941225046</v>
      </c>
      <c r="D8" s="5">
        <v>38530</v>
      </c>
      <c r="E8" s="24">
        <f t="shared" si="1"/>
        <v>0.2787524507498752</v>
      </c>
      <c r="F8" s="5">
        <v>37882</v>
      </c>
      <c r="G8" s="24">
        <f t="shared" si="2"/>
        <v>0.29438231934288134</v>
      </c>
      <c r="H8" s="5">
        <v>95661</v>
      </c>
      <c r="I8" s="24">
        <f t="shared" si="3"/>
        <v>0.2565676721675531</v>
      </c>
      <c r="J8" s="5">
        <v>64787</v>
      </c>
      <c r="K8" s="24">
        <f t="shared" si="4"/>
        <v>0.27199942902245283</v>
      </c>
      <c r="L8" s="5">
        <v>28776</v>
      </c>
      <c r="M8" s="24">
        <f t="shared" si="5"/>
        <v>0.264692084808904</v>
      </c>
      <c r="N8" s="5">
        <v>33835</v>
      </c>
      <c r="O8" s="24">
        <f t="shared" si="6"/>
        <v>0.2800794669094822</v>
      </c>
      <c r="P8" s="5">
        <f t="shared" si="7"/>
        <v>388442</v>
      </c>
      <c r="Q8" s="24">
        <f t="shared" si="8"/>
        <v>0.2778362302472575</v>
      </c>
    </row>
    <row r="9" spans="1:17" ht="12">
      <c r="A9" s="4" t="s">
        <v>26</v>
      </c>
      <c r="B9" s="5">
        <v>1167</v>
      </c>
      <c r="C9" s="24">
        <f t="shared" si="0"/>
        <v>0.004015359524350214</v>
      </c>
      <c r="D9" s="5">
        <v>570</v>
      </c>
      <c r="E9" s="24">
        <f t="shared" si="1"/>
        <v>0.00412377100771941</v>
      </c>
      <c r="F9" s="5">
        <v>541</v>
      </c>
      <c r="G9" s="24">
        <f t="shared" si="2"/>
        <v>0.004204129527598828</v>
      </c>
      <c r="H9" s="5">
        <v>4644</v>
      </c>
      <c r="I9" s="24">
        <f t="shared" si="3"/>
        <v>0.012455444429246156</v>
      </c>
      <c r="J9" s="5">
        <v>1180</v>
      </c>
      <c r="K9" s="24">
        <f t="shared" si="4"/>
        <v>0.004954069894369154</v>
      </c>
      <c r="L9" s="5">
        <v>302</v>
      </c>
      <c r="M9" s="24">
        <f t="shared" si="5"/>
        <v>0.002777905532815159</v>
      </c>
      <c r="N9" s="5">
        <v>523</v>
      </c>
      <c r="O9" s="24">
        <f t="shared" si="6"/>
        <v>0.0043292910061669635</v>
      </c>
      <c r="P9" s="5">
        <f t="shared" si="7"/>
        <v>8927</v>
      </c>
      <c r="Q9" s="24">
        <f t="shared" si="8"/>
        <v>0.006385107757187091</v>
      </c>
    </row>
    <row r="10" spans="1:17" ht="12" customHeight="1">
      <c r="A10" s="4" t="s">
        <v>9</v>
      </c>
      <c r="B10" s="5">
        <v>16892</v>
      </c>
      <c r="C10" s="24">
        <f t="shared" si="0"/>
        <v>0.05812121087002897</v>
      </c>
      <c r="D10" s="5">
        <v>6919</v>
      </c>
      <c r="E10" s="24">
        <f t="shared" si="1"/>
        <v>0.05005679228493087</v>
      </c>
      <c r="F10" s="5">
        <v>6585</v>
      </c>
      <c r="G10" s="24">
        <f t="shared" si="2"/>
        <v>0.0511722605161521</v>
      </c>
      <c r="H10" s="5">
        <v>14980</v>
      </c>
      <c r="I10" s="24">
        <f t="shared" si="3"/>
        <v>0.040177122642141995</v>
      </c>
      <c r="J10" s="5">
        <v>13405</v>
      </c>
      <c r="K10" s="24">
        <f t="shared" si="4"/>
        <v>0.05627907367289704</v>
      </c>
      <c r="L10" s="5">
        <v>6197</v>
      </c>
      <c r="M10" s="24">
        <f t="shared" si="5"/>
        <v>0.0570022535988594</v>
      </c>
      <c r="N10" s="5">
        <v>6300</v>
      </c>
      <c r="O10" s="24">
        <f t="shared" si="6"/>
        <v>0.05215015934770912</v>
      </c>
      <c r="P10" s="5">
        <f t="shared" si="7"/>
        <v>71278</v>
      </c>
      <c r="Q10" s="24">
        <f t="shared" si="8"/>
        <v>0.05098215645981645</v>
      </c>
    </row>
    <row r="11" spans="1:17" s="16" customFormat="1" ht="24">
      <c r="A11" s="9" t="s">
        <v>30</v>
      </c>
      <c r="B11" s="14">
        <f>SUM(B3:B10)</f>
        <v>139070</v>
      </c>
      <c r="C11" s="26">
        <f>B11/B21</f>
        <v>0.47850561186922386</v>
      </c>
      <c r="D11" s="14">
        <f>SUM(D3:D10)</f>
        <v>60718</v>
      </c>
      <c r="E11" s="26">
        <f>D11/D21</f>
        <v>0.4392756632398371</v>
      </c>
      <c r="F11" s="14">
        <f>SUM(F3:F10)</f>
        <v>58455</v>
      </c>
      <c r="G11" s="26">
        <f>F11/F21</f>
        <v>0.454255806905341</v>
      </c>
      <c r="H11" s="14">
        <f>SUM(H3:H10)</f>
        <v>152923</v>
      </c>
      <c r="I11" s="26">
        <f>H11/H21</f>
        <v>0.410147271415506</v>
      </c>
      <c r="J11" s="14">
        <f>SUM(J3:J10)</f>
        <v>105517</v>
      </c>
      <c r="K11" s="26">
        <f>J11/J21</f>
        <v>0.4429988076645339</v>
      </c>
      <c r="L11" s="14">
        <f>SUM(L3:L10)</f>
        <v>46427</v>
      </c>
      <c r="M11" s="26">
        <f>L11/L21</f>
        <v>0.42705238467552775</v>
      </c>
      <c r="N11" s="14">
        <f>SUM(N3:N10)</f>
        <v>53618</v>
      </c>
      <c r="O11" s="26">
        <f>N11/N21</f>
        <v>0.4438392450643599</v>
      </c>
      <c r="P11" s="14">
        <f>SUM(P3:P10)</f>
        <v>616728</v>
      </c>
      <c r="Q11" s="26">
        <f t="shared" si="8"/>
        <v>0.441119607580876</v>
      </c>
    </row>
    <row r="12" spans="1:17" ht="12">
      <c r="A12" s="4" t="s">
        <v>17</v>
      </c>
      <c r="B12" s="5">
        <v>18664</v>
      </c>
      <c r="C12" s="24">
        <f>B12/$B$21</f>
        <v>0.06421822636030196</v>
      </c>
      <c r="D12" s="5">
        <v>10237</v>
      </c>
      <c r="E12" s="24">
        <f>D12/$D$21</f>
        <v>0.07406148036144491</v>
      </c>
      <c r="F12" s="5">
        <v>10807</v>
      </c>
      <c r="G12" s="24">
        <f>F12/$F$21</f>
        <v>0.08398156710676624</v>
      </c>
      <c r="H12" s="5">
        <v>39653</v>
      </c>
      <c r="I12" s="24">
        <f>H12/$H$21</f>
        <v>0.10635136476160591</v>
      </c>
      <c r="J12" s="5">
        <v>20120</v>
      </c>
      <c r="K12" s="24">
        <f>J12/$J$21</f>
        <v>0.08447109006331133</v>
      </c>
      <c r="L12" s="5">
        <v>10272</v>
      </c>
      <c r="M12" s="24">
        <f>L12/$L$21</f>
        <v>0.09448558156648117</v>
      </c>
      <c r="N12" s="5">
        <v>9629</v>
      </c>
      <c r="O12" s="24">
        <f>N12/$N$21</f>
        <v>0.0797069657712843</v>
      </c>
      <c r="P12" s="5">
        <f t="shared" si="7"/>
        <v>119382</v>
      </c>
      <c r="Q12" s="24">
        <f t="shared" si="8"/>
        <v>0.08538892508888868</v>
      </c>
    </row>
    <row r="13" spans="1:17" s="7" customFormat="1" ht="23.25" customHeight="1">
      <c r="A13" s="4" t="s">
        <v>16</v>
      </c>
      <c r="B13" s="5">
        <v>1713</v>
      </c>
      <c r="C13" s="24">
        <f aca="true" t="shared" si="9" ref="C13:C19">B13/$B$21</f>
        <v>0.005894011024174735</v>
      </c>
      <c r="D13" s="5">
        <v>988</v>
      </c>
      <c r="E13" s="24">
        <f aca="true" t="shared" si="10" ref="E13:E19">D13/$D$21</f>
        <v>0.007147869746713644</v>
      </c>
      <c r="F13" s="5">
        <v>720</v>
      </c>
      <c r="G13" s="24">
        <f aca="true" t="shared" si="11" ref="G13:G19">F13/$F$21</f>
        <v>0.005595144657802507</v>
      </c>
      <c r="H13" s="5">
        <v>1991</v>
      </c>
      <c r="I13" s="24">
        <f aca="true" t="shared" si="12" ref="I13:I19">H13/$H$21</f>
        <v>0.00533996336318456</v>
      </c>
      <c r="J13" s="5">
        <v>1445</v>
      </c>
      <c r="K13" s="24">
        <f aca="true" t="shared" si="13" ref="K13:K19">J13/$J$21</f>
        <v>0.006066636438443582</v>
      </c>
      <c r="L13" s="5">
        <v>575</v>
      </c>
      <c r="M13" s="24">
        <f aca="true" t="shared" si="14" ref="M13:M19">L13/$L$21</f>
        <v>0.005289058547578531</v>
      </c>
      <c r="N13" s="5">
        <v>785</v>
      </c>
      <c r="O13" s="24">
        <f aca="true" t="shared" si="15" ref="O13:O19">N13/$N$21</f>
        <v>0.006498075410785977</v>
      </c>
      <c r="P13" s="5">
        <f t="shared" si="7"/>
        <v>8217</v>
      </c>
      <c r="Q13" s="24">
        <f t="shared" si="8"/>
        <v>0.005877274609701616</v>
      </c>
    </row>
    <row r="14" spans="1:17" ht="12">
      <c r="A14" s="4" t="s">
        <v>11</v>
      </c>
      <c r="B14" s="5">
        <v>32354</v>
      </c>
      <c r="C14" s="24">
        <f t="shared" si="9"/>
        <v>0.1113221440024223</v>
      </c>
      <c r="D14" s="5">
        <v>17006</v>
      </c>
      <c r="E14" s="24">
        <f t="shared" si="10"/>
        <v>0.12303306974960752</v>
      </c>
      <c r="F14" s="5">
        <v>14958</v>
      </c>
      <c r="G14" s="24">
        <f t="shared" si="11"/>
        <v>0.11623913026584708</v>
      </c>
      <c r="H14" s="5">
        <v>40816</v>
      </c>
      <c r="I14" s="24">
        <f t="shared" si="12"/>
        <v>0.10947058997073883</v>
      </c>
      <c r="J14" s="5">
        <v>28897</v>
      </c>
      <c r="K14" s="24">
        <f t="shared" si="13"/>
        <v>0.12132013367591986</v>
      </c>
      <c r="L14" s="5">
        <v>13390</v>
      </c>
      <c r="M14" s="24">
        <f t="shared" si="14"/>
        <v>0.12316607643839396</v>
      </c>
      <c r="N14" s="5">
        <v>13915</v>
      </c>
      <c r="O14" s="24">
        <f t="shared" si="15"/>
        <v>0.11518562973386863</v>
      </c>
      <c r="P14" s="5">
        <f t="shared" si="7"/>
        <v>161336</v>
      </c>
      <c r="Q14" s="24">
        <f t="shared" si="8"/>
        <v>0.11539685729960081</v>
      </c>
    </row>
    <row r="15" spans="1:17" ht="12">
      <c r="A15" s="4" t="s">
        <v>14</v>
      </c>
      <c r="B15" s="5">
        <v>1789</v>
      </c>
      <c r="C15" s="24">
        <f t="shared" si="9"/>
        <v>0.0061555083025385884</v>
      </c>
      <c r="D15" s="5">
        <v>770</v>
      </c>
      <c r="E15" s="24">
        <f t="shared" si="10"/>
        <v>0.005570708203410431</v>
      </c>
      <c r="F15" s="5">
        <v>796</v>
      </c>
      <c r="G15" s="24">
        <f t="shared" si="11"/>
        <v>0.006185743260570549</v>
      </c>
      <c r="H15" s="5">
        <v>1862</v>
      </c>
      <c r="I15" s="24">
        <f t="shared" si="12"/>
        <v>0.0049939787957055</v>
      </c>
      <c r="J15" s="5">
        <v>1489</v>
      </c>
      <c r="K15" s="24">
        <f t="shared" si="13"/>
        <v>0.00625136446840311</v>
      </c>
      <c r="L15" s="5">
        <v>700</v>
      </c>
      <c r="M15" s="24">
        <f t="shared" si="14"/>
        <v>0.006438853884008646</v>
      </c>
      <c r="N15" s="5">
        <v>1022</v>
      </c>
      <c r="O15" s="24">
        <f t="shared" si="15"/>
        <v>0.008459914738628367</v>
      </c>
      <c r="P15" s="5">
        <f t="shared" si="7"/>
        <v>8428</v>
      </c>
      <c r="Q15" s="24">
        <f t="shared" si="8"/>
        <v>0.006028194038038849</v>
      </c>
    </row>
    <row r="16" spans="1:17" ht="24">
      <c r="A16" s="4" t="s">
        <v>27</v>
      </c>
      <c r="B16" s="5">
        <v>1559</v>
      </c>
      <c r="C16" s="24">
        <f t="shared" si="9"/>
        <v>0.005364134960121665</v>
      </c>
      <c r="D16" s="5">
        <v>758</v>
      </c>
      <c r="E16" s="24">
        <f t="shared" si="10"/>
        <v>0.0054838919716689695</v>
      </c>
      <c r="F16" s="5">
        <v>546</v>
      </c>
      <c r="G16" s="24">
        <f t="shared" si="11"/>
        <v>0.004242984698833567</v>
      </c>
      <c r="H16" s="5">
        <v>2003</v>
      </c>
      <c r="I16" s="24">
        <f t="shared" si="12"/>
        <v>0.005372147974112845</v>
      </c>
      <c r="J16" s="5">
        <v>1047</v>
      </c>
      <c r="K16" s="24">
        <f t="shared" si="13"/>
        <v>0.004395687440173308</v>
      </c>
      <c r="L16" s="5">
        <v>742</v>
      </c>
      <c r="M16" s="24">
        <f t="shared" si="14"/>
        <v>0.006825185117049166</v>
      </c>
      <c r="N16" s="5">
        <v>678</v>
      </c>
      <c r="O16" s="24">
        <f t="shared" si="15"/>
        <v>0.005612350482182029</v>
      </c>
      <c r="P16" s="5">
        <f t="shared" si="7"/>
        <v>7333</v>
      </c>
      <c r="Q16" s="24">
        <f t="shared" si="8"/>
        <v>0.005244986578184489</v>
      </c>
    </row>
    <row r="17" spans="1:17" ht="12">
      <c r="A17" s="10" t="s">
        <v>15</v>
      </c>
      <c r="B17" s="5">
        <v>79214</v>
      </c>
      <c r="C17" s="24">
        <f t="shared" si="9"/>
        <v>0.27255586063571363</v>
      </c>
      <c r="D17" s="5">
        <v>36957</v>
      </c>
      <c r="E17" s="24">
        <f t="shared" si="10"/>
        <v>0.2673722897057653</v>
      </c>
      <c r="F17" s="5">
        <v>34719</v>
      </c>
      <c r="G17" s="24">
        <f t="shared" si="11"/>
        <v>0.26980253801978504</v>
      </c>
      <c r="H17" s="5">
        <v>93901</v>
      </c>
      <c r="I17" s="24">
        <f t="shared" si="12"/>
        <v>0.251847262564738</v>
      </c>
      <c r="J17" s="5">
        <v>67015</v>
      </c>
      <c r="K17" s="24">
        <f t="shared" si="13"/>
        <v>0.28135338472131255</v>
      </c>
      <c r="L17" s="5">
        <v>31569</v>
      </c>
      <c r="M17" s="24">
        <f t="shared" si="14"/>
        <v>0.2903831118060985</v>
      </c>
      <c r="N17" s="5">
        <v>34780</v>
      </c>
      <c r="O17" s="24">
        <f t="shared" si="15"/>
        <v>0.2879019908116386</v>
      </c>
      <c r="P17" s="5">
        <f t="shared" si="7"/>
        <v>378155</v>
      </c>
      <c r="Q17" s="24">
        <f t="shared" si="8"/>
        <v>0.2704783716723518</v>
      </c>
    </row>
    <row r="18" spans="1:17" ht="12">
      <c r="A18" s="4" t="s">
        <v>12</v>
      </c>
      <c r="B18" s="5">
        <v>15077</v>
      </c>
      <c r="C18" s="24">
        <f t="shared" si="9"/>
        <v>0.05187624297226064</v>
      </c>
      <c r="D18" s="5">
        <v>10075</v>
      </c>
      <c r="E18" s="24">
        <f t="shared" si="10"/>
        <v>0.07288946123293519</v>
      </c>
      <c r="F18" s="5">
        <v>7122</v>
      </c>
      <c r="G18" s="24">
        <f t="shared" si="11"/>
        <v>0.055345305906763134</v>
      </c>
      <c r="H18" s="5">
        <v>37776</v>
      </c>
      <c r="I18" s="24">
        <f t="shared" si="12"/>
        <v>0.10131715520224005</v>
      </c>
      <c r="J18" s="5">
        <v>11718</v>
      </c>
      <c r="K18" s="24">
        <f t="shared" si="13"/>
        <v>0.049196433069676054</v>
      </c>
      <c r="L18" s="5">
        <v>4700</v>
      </c>
      <c r="M18" s="24">
        <f t="shared" si="14"/>
        <v>0.04323230464977234</v>
      </c>
      <c r="N18" s="5">
        <v>5837</v>
      </c>
      <c r="O18" s="24">
        <f t="shared" si="15"/>
        <v>0.04831753652580605</v>
      </c>
      <c r="P18" s="5">
        <f t="shared" si="7"/>
        <v>92305</v>
      </c>
      <c r="Q18" s="24">
        <f t="shared" si="8"/>
        <v>0.06602188546288276</v>
      </c>
    </row>
    <row r="19" spans="1:17" ht="12">
      <c r="A19" s="4" t="s">
        <v>13</v>
      </c>
      <c r="B19" s="5">
        <v>1194</v>
      </c>
      <c r="C19" s="24">
        <f t="shared" si="9"/>
        <v>0.004108259873242635</v>
      </c>
      <c r="D19" s="5">
        <v>714</v>
      </c>
      <c r="E19" s="24">
        <f t="shared" si="10"/>
        <v>0.005165565788616945</v>
      </c>
      <c r="F19" s="5">
        <v>560</v>
      </c>
      <c r="G19" s="24">
        <f t="shared" si="11"/>
        <v>0.004351779178290839</v>
      </c>
      <c r="H19" s="5">
        <v>1924</v>
      </c>
      <c r="I19" s="24">
        <f t="shared" si="12"/>
        <v>0.005160265952168304</v>
      </c>
      <c r="J19" s="5">
        <v>940</v>
      </c>
      <c r="K19" s="24">
        <f t="shared" si="13"/>
        <v>0.003946462458226275</v>
      </c>
      <c r="L19" s="5">
        <v>340</v>
      </c>
      <c r="M19" s="24">
        <f t="shared" si="14"/>
        <v>0.003127443315089914</v>
      </c>
      <c r="N19" s="5">
        <v>541</v>
      </c>
      <c r="O19" s="24">
        <f t="shared" si="15"/>
        <v>0.004478291461446132</v>
      </c>
      <c r="P19" s="5">
        <f t="shared" si="7"/>
        <v>6213</v>
      </c>
      <c r="Q19" s="24">
        <f t="shared" si="8"/>
        <v>0.004443897669475008</v>
      </c>
    </row>
    <row r="20" spans="1:17" s="16" customFormat="1" ht="12">
      <c r="A20" s="9" t="s">
        <v>31</v>
      </c>
      <c r="B20" s="14">
        <f>SUM(B12:B19)</f>
        <v>151564</v>
      </c>
      <c r="C20" s="26">
        <f>B20/B21</f>
        <v>0.5214943881307762</v>
      </c>
      <c r="D20" s="14">
        <f>SUM(D12:D19)</f>
        <v>77505</v>
      </c>
      <c r="E20" s="26">
        <f>D20/D21</f>
        <v>0.560724336760163</v>
      </c>
      <c r="F20" s="14">
        <f>SUM(F12:F19)</f>
        <v>70228</v>
      </c>
      <c r="G20" s="26">
        <f>F20/F21</f>
        <v>0.5457441930946589</v>
      </c>
      <c r="H20" s="14">
        <f>SUM(H12:H19)</f>
        <v>219926</v>
      </c>
      <c r="I20" s="26">
        <f>H20/H21</f>
        <v>0.589852728584494</v>
      </c>
      <c r="J20" s="14">
        <f>SUM(J12:J19)</f>
        <v>132671</v>
      </c>
      <c r="K20" s="26">
        <f>J20/J21</f>
        <v>0.5570011923354661</v>
      </c>
      <c r="L20" s="14">
        <f>SUM(L12:L19)</f>
        <v>62288</v>
      </c>
      <c r="M20" s="26">
        <f>L20/L21</f>
        <v>0.5729476153244722</v>
      </c>
      <c r="N20" s="14">
        <f>SUM(N12:N19)</f>
        <v>67187</v>
      </c>
      <c r="O20" s="26">
        <f>N20/N21</f>
        <v>0.5561607549356401</v>
      </c>
      <c r="P20" s="14">
        <f>SUM(P12:P19)</f>
        <v>781369</v>
      </c>
      <c r="Q20" s="26">
        <f t="shared" si="8"/>
        <v>0.558880392419124</v>
      </c>
    </row>
    <row r="21" spans="1:17" s="13" customFormat="1" ht="12">
      <c r="A21" s="11" t="s">
        <v>28</v>
      </c>
      <c r="B21" s="12">
        <f aca="true" t="shared" si="16" ref="B21:O21">SUM(B11+B20)</f>
        <v>290634</v>
      </c>
      <c r="C21" s="27">
        <f t="shared" si="16"/>
        <v>1</v>
      </c>
      <c r="D21" s="12">
        <f t="shared" si="16"/>
        <v>138223</v>
      </c>
      <c r="E21" s="27">
        <f t="shared" si="16"/>
        <v>1</v>
      </c>
      <c r="F21" s="12">
        <f t="shared" si="16"/>
        <v>128683</v>
      </c>
      <c r="G21" s="27">
        <f t="shared" si="16"/>
        <v>1</v>
      </c>
      <c r="H21" s="12">
        <f t="shared" si="16"/>
        <v>372849</v>
      </c>
      <c r="I21" s="27">
        <f t="shared" si="16"/>
        <v>1</v>
      </c>
      <c r="J21" s="12">
        <f t="shared" si="16"/>
        <v>238188</v>
      </c>
      <c r="K21" s="27">
        <f t="shared" si="16"/>
        <v>1</v>
      </c>
      <c r="L21" s="12">
        <f t="shared" si="16"/>
        <v>108715</v>
      </c>
      <c r="M21" s="27">
        <f t="shared" si="16"/>
        <v>1</v>
      </c>
      <c r="N21" s="12">
        <f t="shared" si="16"/>
        <v>120805</v>
      </c>
      <c r="O21" s="27">
        <f t="shared" si="16"/>
        <v>1</v>
      </c>
      <c r="P21" s="12">
        <f t="shared" si="7"/>
        <v>1398097</v>
      </c>
      <c r="Q21" s="27">
        <f t="shared" si="8"/>
        <v>1</v>
      </c>
    </row>
  </sheetData>
  <mergeCells count="8">
    <mergeCell ref="P1:Q1"/>
    <mergeCell ref="J1:K1"/>
    <mergeCell ref="L1:M1"/>
    <mergeCell ref="N1:O1"/>
    <mergeCell ref="B1:C1"/>
    <mergeCell ref="D1:E1"/>
    <mergeCell ref="F1:G1"/>
    <mergeCell ref="H1:I1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orientation="landscape" paperSize="9" scale="79" r:id="rId1"/>
  <headerFooter alignWithMargins="0">
    <oddHeader>&amp;CElezioni politiche 9 - 10 aprile2006.Camera Piemonte II. Risultati per provincia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Consiglio Regionale del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CRP</dc:creator>
  <cp:keywords/>
  <dc:description/>
  <cp:lastModifiedBy>user</cp:lastModifiedBy>
  <cp:lastPrinted>2006-04-11T12:48:47Z</cp:lastPrinted>
  <dcterms:created xsi:type="dcterms:W3CDTF">2006-04-10T10:48:02Z</dcterms:created>
  <dcterms:modified xsi:type="dcterms:W3CDTF">2007-02-07T13:32:37Z</dcterms:modified>
  <cp:category/>
  <cp:version/>
  <cp:contentType/>
  <cp:contentStatus/>
</cp:coreProperties>
</file>