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7"/>
  </bookViews>
  <sheets>
    <sheet name="AL" sheetId="1" r:id="rId1"/>
    <sheet name="AT" sheetId="2" r:id="rId2"/>
    <sheet name="BI" sheetId="3" r:id="rId3"/>
    <sheet name="CN" sheetId="4" r:id="rId4"/>
    <sheet name="NO" sheetId="5" r:id="rId5"/>
    <sheet name="TO" sheetId="6" r:id="rId6"/>
    <sheet name="VCO" sheetId="7" r:id="rId7"/>
    <sheet name="Affl.urne" sheetId="8" r:id="rId8"/>
  </sheets>
  <definedNames/>
  <calcPr fullCalcOnLoad="1"/>
</workbook>
</file>

<file path=xl/sharedStrings.xml><?xml version="1.0" encoding="utf-8"?>
<sst xmlns="http://schemas.openxmlformats.org/spreadsheetml/2006/main" count="298" uniqueCount="181">
  <si>
    <t>ELEZIONI PROVINCIALI 12 - 13 GIUGNO 2004</t>
  </si>
  <si>
    <t>Provincia di ALESSANDRIA</t>
  </si>
  <si>
    <t>Presidente</t>
  </si>
  <si>
    <t>voti</t>
  </si>
  <si>
    <t>%</t>
  </si>
  <si>
    <t>Liste collegate</t>
  </si>
  <si>
    <t>Provincia di ASTI</t>
  </si>
  <si>
    <t>Provincia di BIELLA</t>
  </si>
  <si>
    <t>Provincia di CUNEO</t>
  </si>
  <si>
    <t>Provincia di NOVARA</t>
  </si>
  <si>
    <t>Provincia di TORINO</t>
  </si>
  <si>
    <t>Provincia del VERBANO-CUSIO-OSSOLA</t>
  </si>
  <si>
    <t>Boldi Rossana</t>
  </si>
  <si>
    <t>Lega Nord</t>
  </si>
  <si>
    <t>Cavallera Ugo</t>
  </si>
  <si>
    <t>Forza Italia</t>
  </si>
  <si>
    <t>Alleanza nazionale</t>
  </si>
  <si>
    <t>Udc Libertas</t>
  </si>
  <si>
    <t>Partito socialista-Nuovo PSI</t>
  </si>
  <si>
    <t>Pensionati</t>
  </si>
  <si>
    <t>Lista civica-Insieme per la provincia</t>
  </si>
  <si>
    <t>Filippi Paolo</t>
  </si>
  <si>
    <t>La Margherita</t>
  </si>
  <si>
    <t>Democratici di sinistra</t>
  </si>
  <si>
    <t>Comunisti italiani</t>
  </si>
  <si>
    <t>Ecopacifisti(Rc e gruppi ambientalisti)</t>
  </si>
  <si>
    <t>Pensionati per l'Europa</t>
  </si>
  <si>
    <t>Lista civica-Città per te</t>
  </si>
  <si>
    <t>SDI</t>
  </si>
  <si>
    <t>Verdi per la pace</t>
  </si>
  <si>
    <t>Alleanza popolare Udeur</t>
  </si>
  <si>
    <t>Lista Di Pietro</t>
  </si>
  <si>
    <t>Lanza Maurizio</t>
  </si>
  <si>
    <t>Patto Segni-Scognamiglio</t>
  </si>
  <si>
    <t>Lista civica-No aeroporto</t>
  </si>
  <si>
    <t>Miragliotta Carmelo</t>
  </si>
  <si>
    <t>Lista civica-Gente Produttiva</t>
  </si>
  <si>
    <t>Gaione Giorgio Manlio</t>
  </si>
  <si>
    <t>Fiamma Tricolore</t>
  </si>
  <si>
    <t>Pesce Flavio</t>
  </si>
  <si>
    <t>Rifondazione comunista</t>
  </si>
  <si>
    <t>Asti democratica</t>
  </si>
  <si>
    <t>Piccicuto Salvatore</t>
  </si>
  <si>
    <t>Calogero</t>
  </si>
  <si>
    <t>Codacons-Lista consumatori</t>
  </si>
  <si>
    <t>Marmo Roberto</t>
  </si>
  <si>
    <t>Insieme per Marmo</t>
  </si>
  <si>
    <t>Lista giovani</t>
  </si>
  <si>
    <t>Nuovo PSI</t>
  </si>
  <si>
    <t>UDC</t>
  </si>
  <si>
    <t>P.R.I.</t>
  </si>
  <si>
    <t>Fogliato Sebastiano</t>
  </si>
  <si>
    <t>Briola Annamaria</t>
  </si>
  <si>
    <t>Totali</t>
  </si>
  <si>
    <t>Buonanno controcorrente</t>
  </si>
  <si>
    <t>Scanzio Orazio</t>
  </si>
  <si>
    <t>Scanzio Presidente</t>
  </si>
  <si>
    <t>Lista Ind.-Il biellese al centro</t>
  </si>
  <si>
    <t>Libertas UDC</t>
  </si>
  <si>
    <t>Molinari Sandra</t>
  </si>
  <si>
    <t>Scaramal Sergio</t>
  </si>
  <si>
    <t>Sinistra Europea-Rif. Comun.</t>
  </si>
  <si>
    <t>DL-La Margherita</t>
  </si>
  <si>
    <t>Lista Di Pieto-Italia dei valori</t>
  </si>
  <si>
    <t>Comunisti italiani per la sinistra</t>
  </si>
  <si>
    <t>Simonetti Roberto</t>
  </si>
  <si>
    <t>Rostagno Elio</t>
  </si>
  <si>
    <t>Lista Di Pietro-Italia dei valori</t>
  </si>
  <si>
    <t>Centro con Rostagno</t>
  </si>
  <si>
    <t>Partito Rifondaz. Comunista</t>
  </si>
  <si>
    <t>Socialisti e Repubblicani uniti per la Granda</t>
  </si>
  <si>
    <t>Provincia solidale</t>
  </si>
  <si>
    <t>Democrazia e libertà-La Margherita</t>
  </si>
  <si>
    <t>Alleanza popolare-Udeur-Pensionati</t>
  </si>
  <si>
    <t>Costa Raffaele</t>
  </si>
  <si>
    <t>Polo del futuro</t>
  </si>
  <si>
    <t>Movimento federalista piemontese</t>
  </si>
  <si>
    <t>Verdi Verdi</t>
  </si>
  <si>
    <t>Impegno per la Granda</t>
  </si>
  <si>
    <t>Partito Repubblicano Italiano</t>
  </si>
  <si>
    <t>Libertas Udc</t>
  </si>
  <si>
    <t>Lista Costa presidente</t>
  </si>
  <si>
    <t>Uniti con Lombardi per la Granda</t>
  </si>
  <si>
    <t>Brignone Guido</t>
  </si>
  <si>
    <t>Colombo Roberto</t>
  </si>
  <si>
    <t>Patto Segni-Scognamiglio-Liberaldemocratici</t>
  </si>
  <si>
    <t>Franchi Giuseppe</t>
  </si>
  <si>
    <t>No Euro</t>
  </si>
  <si>
    <t>Pagani Maurizio</t>
  </si>
  <si>
    <t>UDC Libertas</t>
  </si>
  <si>
    <t>Generazione ecologista</t>
  </si>
  <si>
    <t>Vedovato Sergio</t>
  </si>
  <si>
    <t>Rifondaz. Comunista</t>
  </si>
  <si>
    <t>All.pop.Udeur -Martinazzoli-Mastella</t>
  </si>
  <si>
    <t>Pastore Maria Piera</t>
  </si>
  <si>
    <t>Colombo Teresio</t>
  </si>
  <si>
    <t>Lista civica-Italia Ambiente</t>
  </si>
  <si>
    <t>Almasio Roberto</t>
  </si>
  <si>
    <t>Barbaglia Carlo Alberto</t>
  </si>
  <si>
    <t>Travagin Giancarlo</t>
  </si>
  <si>
    <t>Rinascita dei democratici cristiani</t>
  </si>
  <si>
    <t>Marino Paolo</t>
  </si>
  <si>
    <t>Da sempre ci siamo</t>
  </si>
  <si>
    <t>Piras Renato</t>
  </si>
  <si>
    <t>Psdi Socialdemocrazia</t>
  </si>
  <si>
    <t>Antonio Saitta</t>
  </si>
  <si>
    <t>Repubblicani europei</t>
  </si>
  <si>
    <t>Lista Di Pietro-Italia dei Valori</t>
  </si>
  <si>
    <t>Udeur-Alleanza popolare</t>
  </si>
  <si>
    <t>Franco Maria Botta</t>
  </si>
  <si>
    <t>Allenaza nazionale</t>
  </si>
  <si>
    <t>Unione Pensionati</t>
  </si>
  <si>
    <t>Renzo Rabellino</t>
  </si>
  <si>
    <t>Noi Automobilisti</t>
  </si>
  <si>
    <t>Maurizio Lupi</t>
  </si>
  <si>
    <t>Pace</t>
  </si>
  <si>
    <t>No inceneritore</t>
  </si>
  <si>
    <t>Arturo Calligaro</t>
  </si>
  <si>
    <t>Giancarlo Tapparo</t>
  </si>
  <si>
    <t>Unione civica Riformatori</t>
  </si>
  <si>
    <t>Ivana Galliano in Di Marco</t>
  </si>
  <si>
    <t>No Tav</t>
  </si>
  <si>
    <t>Liliana Cavallo</t>
  </si>
  <si>
    <t>Pensionati per L'Europa</t>
  </si>
  <si>
    <t>Antonio Piarulli</t>
  </si>
  <si>
    <t>Ppa-Mov.Politico Pensiero e Azione</t>
  </si>
  <si>
    <t>Ivan Marchetti</t>
  </si>
  <si>
    <t>Partito Umanista</t>
  </si>
  <si>
    <t>Paolo Ferraris</t>
  </si>
  <si>
    <t>Democratici Europei di centro</t>
  </si>
  <si>
    <t>Piero Luigi Carcerano</t>
  </si>
  <si>
    <t>Partito Socialista-Nuovo PSI</t>
  </si>
  <si>
    <t>Valerio Cignetti</t>
  </si>
  <si>
    <t>Tiziana Sorriento</t>
  </si>
  <si>
    <t>Walter Cavrenghi</t>
  </si>
  <si>
    <t>Denis Martucci</t>
  </si>
  <si>
    <t>Bruno Massari</t>
  </si>
  <si>
    <t>Luigina Staunovo Polacco</t>
  </si>
  <si>
    <t>Pensionati e invalidi</t>
  </si>
  <si>
    <t>Manlio Maria Collino</t>
  </si>
  <si>
    <t>Movimento Filadelfia</t>
  </si>
  <si>
    <t>Marchioni Paolo</t>
  </si>
  <si>
    <t>Lega Nord-Piemont Padania</t>
  </si>
  <si>
    <t>Lista civica-Difendi i tuoi ospedali</t>
  </si>
  <si>
    <t>Rebecchi Adriano</t>
  </si>
  <si>
    <t>Guarducci Ivan</t>
  </si>
  <si>
    <t>Federalisti e riformisti per Guarducci</t>
  </si>
  <si>
    <t>Socialisti uniti</t>
  </si>
  <si>
    <t>Fiamma Tricolore Mov.Nazional Popolare</t>
  </si>
  <si>
    <t>Centro</t>
  </si>
  <si>
    <t>Ravaioli Paolo</t>
  </si>
  <si>
    <t>Ls. Civica-Uniti per il Vco Autonomo-SDI</t>
  </si>
  <si>
    <t>Democrazia e libertà -La Margherita</t>
  </si>
  <si>
    <t>Partito comunista Rifondazione</t>
  </si>
  <si>
    <t>Lista Di Pietro Italia dei valori</t>
  </si>
  <si>
    <t>Govoni Carlo</t>
  </si>
  <si>
    <t>Lista civica-Voglia di vivere</t>
  </si>
  <si>
    <t>ELETTO</t>
  </si>
  <si>
    <t>Pastorello Nicola</t>
  </si>
  <si>
    <t>Sartoris Anna in Gremmo</t>
  </si>
  <si>
    <t>NESSUN CANDIDATO E' RISULTATO ELETTO AL PRIMO TURNO</t>
  </si>
  <si>
    <t>MIB-Movim.Indip.Biellese</t>
  </si>
  <si>
    <t>Crescere-Giovani insieme</t>
  </si>
  <si>
    <t>Italia dei valori-Di Pietro</t>
  </si>
  <si>
    <t>Liberal Sgarbi-Altri</t>
  </si>
  <si>
    <t>Altern. soc. con Aless. Mussolini</t>
  </si>
  <si>
    <t>Patto  Segni-Scognamiglio</t>
  </si>
  <si>
    <t>Di Primo Mario</t>
  </si>
  <si>
    <t>Rinascita democrazia cristiana</t>
  </si>
  <si>
    <t>Affluenza alle urne</t>
  </si>
  <si>
    <t>PROVINCIA</t>
  </si>
  <si>
    <t>ELETTORI</t>
  </si>
  <si>
    <t>% VOTANTI</t>
  </si>
  <si>
    <t>ALESSANDRIA</t>
  </si>
  <si>
    <t>ASTI</t>
  </si>
  <si>
    <t>BIELLA</t>
  </si>
  <si>
    <t>CUNEO</t>
  </si>
  <si>
    <t>NOVARA</t>
  </si>
  <si>
    <t>TORINO</t>
  </si>
  <si>
    <t>VERBANO-CUSIO-OSSOLA</t>
  </si>
  <si>
    <t>Presid.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</si>
</sst>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" xfId="0" applyFill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0" fontId="4" fillId="0" borderId="3" xfId="0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9" fontId="1" fillId="0" borderId="1" xfId="0" applyNumberFormat="1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10" fontId="6" fillId="0" borderId="1" xfId="0" applyNumberFormat="1" applyFont="1" applyBorder="1" applyAlignment="1">
      <alignment/>
    </xf>
    <xf numFmtId="0" fontId="6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4">
      <selection activeCell="D6" sqref="D6"/>
    </sheetView>
  </sheetViews>
  <sheetFormatPr defaultColWidth="9.140625" defaultRowHeight="12.75"/>
  <cols>
    <col min="1" max="1" width="19.57421875" style="0" customWidth="1"/>
    <col min="2" max="2" width="7.57421875" style="0" customWidth="1"/>
    <col min="3" max="3" width="7.7109375" style="21" customWidth="1"/>
    <col min="4" max="4" width="8.7109375" style="0" customWidth="1"/>
    <col min="5" max="5" width="31.57421875" style="0" customWidth="1"/>
    <col min="6" max="6" width="7.28125" style="0" customWidth="1"/>
    <col min="7" max="7" width="6.57421875" style="21" customWidth="1"/>
  </cols>
  <sheetData>
    <row r="1" spans="1:10" ht="15.75">
      <c r="A1" s="40" t="s">
        <v>0</v>
      </c>
      <c r="B1" s="40"/>
      <c r="C1" s="40"/>
      <c r="D1" s="40"/>
      <c r="E1" s="40"/>
      <c r="F1" s="40"/>
      <c r="G1" s="40"/>
      <c r="H1" s="1"/>
      <c r="I1" s="1"/>
      <c r="J1" s="1"/>
    </row>
    <row r="3" spans="1:10" ht="12.75">
      <c r="A3" s="41" t="s">
        <v>1</v>
      </c>
      <c r="B3" s="41"/>
      <c r="C3" s="41"/>
      <c r="D3" s="41"/>
      <c r="E3" s="41"/>
      <c r="F3" s="41"/>
      <c r="G3" s="41"/>
      <c r="H3" s="2"/>
      <c r="I3" s="2"/>
      <c r="J3" s="2"/>
    </row>
    <row r="6" spans="1:7" s="3" customFormat="1" ht="12.75">
      <c r="A6" s="4" t="s">
        <v>2</v>
      </c>
      <c r="B6" s="4" t="s">
        <v>3</v>
      </c>
      <c r="C6" s="15" t="s">
        <v>4</v>
      </c>
      <c r="D6" s="4" t="s">
        <v>180</v>
      </c>
      <c r="E6" s="4" t="s">
        <v>5</v>
      </c>
      <c r="F6" s="4" t="s">
        <v>3</v>
      </c>
      <c r="G6" s="15" t="s">
        <v>4</v>
      </c>
    </row>
    <row r="7" spans="1:7" s="7" customFormat="1" ht="6" customHeight="1">
      <c r="A7" s="6"/>
      <c r="B7" s="6"/>
      <c r="C7" s="16"/>
      <c r="D7" s="6"/>
      <c r="E7" s="6"/>
      <c r="F7" s="6"/>
      <c r="G7" s="16"/>
    </row>
    <row r="8" spans="1:7" ht="12.75">
      <c r="A8" s="5" t="s">
        <v>12</v>
      </c>
      <c r="B8" s="22">
        <v>19663</v>
      </c>
      <c r="C8" s="17">
        <v>0.078</v>
      </c>
      <c r="D8" s="5"/>
      <c r="E8" s="5" t="s">
        <v>13</v>
      </c>
      <c r="F8" s="22">
        <v>18244</v>
      </c>
      <c r="G8" s="17">
        <v>0.08</v>
      </c>
    </row>
    <row r="9" spans="1:7" ht="12.75">
      <c r="A9" s="8" t="s">
        <v>14</v>
      </c>
      <c r="B9" s="23">
        <v>100218</v>
      </c>
      <c r="C9" s="18">
        <v>0.395</v>
      </c>
      <c r="D9" s="8"/>
      <c r="E9" s="8" t="s">
        <v>15</v>
      </c>
      <c r="F9" s="23">
        <v>54747</v>
      </c>
      <c r="G9" s="18">
        <v>0.24</v>
      </c>
    </row>
    <row r="10" spans="1:7" ht="12.75">
      <c r="A10" s="9"/>
      <c r="B10" s="9"/>
      <c r="C10" s="19"/>
      <c r="D10" s="9"/>
      <c r="E10" s="9" t="s">
        <v>16</v>
      </c>
      <c r="F10" s="25">
        <v>17944</v>
      </c>
      <c r="G10" s="19">
        <v>0.079</v>
      </c>
    </row>
    <row r="11" spans="1:7" ht="12.75">
      <c r="A11" s="9"/>
      <c r="B11" s="9"/>
      <c r="C11" s="19"/>
      <c r="D11" s="9"/>
      <c r="E11" s="9" t="s">
        <v>17</v>
      </c>
      <c r="F11" s="25">
        <v>8680</v>
      </c>
      <c r="G11" s="19">
        <v>0.038</v>
      </c>
    </row>
    <row r="12" spans="1:7" ht="12.75">
      <c r="A12" s="9"/>
      <c r="B12" s="9"/>
      <c r="C12" s="19"/>
      <c r="D12" s="9"/>
      <c r="E12" s="9" t="s">
        <v>18</v>
      </c>
      <c r="F12" s="25">
        <v>3123</v>
      </c>
      <c r="G12" s="19">
        <v>0.014</v>
      </c>
    </row>
    <row r="13" spans="1:7" ht="12.75">
      <c r="A13" s="9"/>
      <c r="B13" s="9"/>
      <c r="C13" s="19"/>
      <c r="D13" s="9"/>
      <c r="E13" s="9" t="s">
        <v>19</v>
      </c>
      <c r="F13" s="25">
        <v>2561</v>
      </c>
      <c r="G13" s="19">
        <v>0.011</v>
      </c>
    </row>
    <row r="14" spans="1:7" ht="12.75">
      <c r="A14" s="10"/>
      <c r="B14" s="10"/>
      <c r="C14" s="20"/>
      <c r="D14" s="10"/>
      <c r="E14" s="10" t="s">
        <v>20</v>
      </c>
      <c r="F14" s="26">
        <v>2642</v>
      </c>
      <c r="G14" s="20">
        <v>0.012</v>
      </c>
    </row>
    <row r="15" spans="1:7" ht="12.75">
      <c r="A15" s="8" t="s">
        <v>21</v>
      </c>
      <c r="B15" s="23">
        <v>127651</v>
      </c>
      <c r="C15" s="18">
        <v>0.503</v>
      </c>
      <c r="D15" s="24" t="s">
        <v>157</v>
      </c>
      <c r="E15" s="12" t="s">
        <v>22</v>
      </c>
      <c r="F15" s="23">
        <v>26482</v>
      </c>
      <c r="G15" s="18">
        <v>0.116</v>
      </c>
    </row>
    <row r="16" spans="1:7" ht="12.75">
      <c r="A16" s="9"/>
      <c r="B16" s="9"/>
      <c r="C16" s="19"/>
      <c r="D16" s="9"/>
      <c r="E16" s="11" t="s">
        <v>23</v>
      </c>
      <c r="F16" s="25">
        <v>42223</v>
      </c>
      <c r="G16" s="19">
        <v>0.185</v>
      </c>
    </row>
    <row r="17" spans="1:7" ht="12.75">
      <c r="A17" s="9"/>
      <c r="B17" s="9"/>
      <c r="C17" s="19"/>
      <c r="D17" s="9"/>
      <c r="E17" s="11" t="s">
        <v>24</v>
      </c>
      <c r="F17" s="25">
        <v>12141</v>
      </c>
      <c r="G17" s="19">
        <v>0.053</v>
      </c>
    </row>
    <row r="18" spans="1:7" ht="12.75">
      <c r="A18" s="9"/>
      <c r="B18" s="9"/>
      <c r="C18" s="19"/>
      <c r="D18" s="9"/>
      <c r="E18" s="11" t="s">
        <v>25</v>
      </c>
      <c r="F18" s="25">
        <v>8840</v>
      </c>
      <c r="G18" s="19">
        <v>0.039</v>
      </c>
    </row>
    <row r="19" spans="1:7" ht="12.75">
      <c r="A19" s="9"/>
      <c r="B19" s="9"/>
      <c r="C19" s="19"/>
      <c r="D19" s="9"/>
      <c r="E19" s="11" t="s">
        <v>26</v>
      </c>
      <c r="F19" s="25">
        <v>1400</v>
      </c>
      <c r="G19" s="19">
        <v>0.006</v>
      </c>
    </row>
    <row r="20" spans="1:7" ht="12.75">
      <c r="A20" s="9"/>
      <c r="B20" s="9"/>
      <c r="C20" s="19"/>
      <c r="D20" s="9"/>
      <c r="E20" s="11" t="s">
        <v>27</v>
      </c>
      <c r="F20" s="25">
        <v>2805</v>
      </c>
      <c r="G20" s="19">
        <v>0.012</v>
      </c>
    </row>
    <row r="21" spans="1:7" ht="12.75">
      <c r="A21" s="9"/>
      <c r="B21" s="9"/>
      <c r="C21" s="19"/>
      <c r="D21" s="9"/>
      <c r="E21" s="11" t="s">
        <v>28</v>
      </c>
      <c r="F21" s="25">
        <v>12039</v>
      </c>
      <c r="G21" s="19">
        <v>0.053</v>
      </c>
    </row>
    <row r="22" spans="1:7" ht="12.75">
      <c r="A22" s="9"/>
      <c r="B22" s="9"/>
      <c r="C22" s="19"/>
      <c r="D22" s="9"/>
      <c r="E22" s="11" t="s">
        <v>29</v>
      </c>
      <c r="F22" s="25">
        <v>4287</v>
      </c>
      <c r="G22" s="19">
        <v>0.019</v>
      </c>
    </row>
    <row r="23" spans="1:7" ht="12.75">
      <c r="A23" s="9"/>
      <c r="B23" s="9"/>
      <c r="C23" s="19"/>
      <c r="D23" s="9"/>
      <c r="E23" s="11" t="s">
        <v>30</v>
      </c>
      <c r="F23" s="9">
        <v>726</v>
      </c>
      <c r="G23" s="19">
        <v>0.003</v>
      </c>
    </row>
    <row r="24" spans="1:7" ht="12.75">
      <c r="A24" s="10"/>
      <c r="B24" s="10"/>
      <c r="C24" s="20"/>
      <c r="D24" s="10"/>
      <c r="E24" s="13" t="s">
        <v>31</v>
      </c>
      <c r="F24" s="26">
        <v>3996</v>
      </c>
      <c r="G24" s="20">
        <v>0.017</v>
      </c>
    </row>
    <row r="25" spans="1:7" ht="12.75">
      <c r="A25" s="8" t="s">
        <v>32</v>
      </c>
      <c r="B25" s="23">
        <v>2846</v>
      </c>
      <c r="C25" s="18">
        <v>0.011</v>
      </c>
      <c r="D25" s="8"/>
      <c r="E25" s="12" t="s">
        <v>33</v>
      </c>
      <c r="F25" s="23">
        <v>1292</v>
      </c>
      <c r="G25" s="18">
        <v>0.006</v>
      </c>
    </row>
    <row r="26" spans="1:7" ht="12.75">
      <c r="A26" s="10"/>
      <c r="B26" s="10"/>
      <c r="C26" s="20"/>
      <c r="D26" s="10"/>
      <c r="E26" s="13" t="s">
        <v>34</v>
      </c>
      <c r="F26" s="26">
        <v>1157</v>
      </c>
      <c r="G26" s="20">
        <v>0.005</v>
      </c>
    </row>
    <row r="27" spans="1:7" ht="12.75">
      <c r="A27" s="5" t="s">
        <v>35</v>
      </c>
      <c r="B27" s="5">
        <v>931</v>
      </c>
      <c r="C27" s="17">
        <v>0.004</v>
      </c>
      <c r="D27" s="5"/>
      <c r="E27" s="14" t="s">
        <v>36</v>
      </c>
      <c r="F27" s="5">
        <v>802</v>
      </c>
      <c r="G27" s="17">
        <v>0.003</v>
      </c>
    </row>
    <row r="28" spans="1:7" ht="12.75">
      <c r="A28" s="5" t="s">
        <v>37</v>
      </c>
      <c r="B28" s="22">
        <v>2328</v>
      </c>
      <c r="C28" s="17">
        <v>0.009</v>
      </c>
      <c r="D28" s="5"/>
      <c r="E28" s="14" t="s">
        <v>38</v>
      </c>
      <c r="F28" s="22">
        <v>2141</v>
      </c>
      <c r="G28" s="17">
        <v>0.009</v>
      </c>
    </row>
    <row r="29" ht="6" customHeight="1">
      <c r="A29" s="11"/>
    </row>
    <row r="30" spans="1:7" s="3" customFormat="1" ht="12.75">
      <c r="A30" s="4" t="s">
        <v>53</v>
      </c>
      <c r="B30" s="27">
        <f>SUM(B8+B9+B15+B25+B27+B28)</f>
        <v>253637</v>
      </c>
      <c r="C30" s="28">
        <f>SUM(C8+C9+C15+C25+C27+C28)</f>
        <v>1</v>
      </c>
      <c r="D30" s="4"/>
      <c r="E30" s="4"/>
      <c r="F30" s="27">
        <f>SUM(F8:F28)</f>
        <v>228272</v>
      </c>
      <c r="G30" s="28">
        <f>SUM(G8:G28)</f>
        <v>1.0000000000000002</v>
      </c>
    </row>
  </sheetData>
  <mergeCells count="2">
    <mergeCell ref="A1:G1"/>
    <mergeCell ref="A3:G3"/>
  </mergeCells>
  <printOptions horizontalCentered="1"/>
  <pageMargins left="0.5905511811023623" right="0.5905511811023623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D6" sqref="D6"/>
    </sheetView>
  </sheetViews>
  <sheetFormatPr defaultColWidth="9.140625" defaultRowHeight="12.75"/>
  <cols>
    <col min="1" max="1" width="17.140625" style="0" customWidth="1"/>
    <col min="2" max="2" width="7.57421875" style="0" customWidth="1"/>
    <col min="3" max="3" width="6.00390625" style="21" customWidth="1"/>
    <col min="4" max="4" width="8.57421875" style="0" customWidth="1"/>
    <col min="5" max="5" width="25.00390625" style="0" bestFit="1" customWidth="1"/>
    <col min="7" max="7" width="9.140625" style="21" customWidth="1"/>
  </cols>
  <sheetData>
    <row r="1" spans="1:10" ht="15.75">
      <c r="A1" s="40" t="s">
        <v>0</v>
      </c>
      <c r="B1" s="40"/>
      <c r="C1" s="40"/>
      <c r="D1" s="40"/>
      <c r="E1" s="40"/>
      <c r="F1" s="40"/>
      <c r="G1" s="40"/>
      <c r="H1" s="1"/>
      <c r="I1" s="1"/>
      <c r="J1" s="1"/>
    </row>
    <row r="3" spans="1:10" ht="12.75">
      <c r="A3" s="41" t="s">
        <v>6</v>
      </c>
      <c r="B3" s="41"/>
      <c r="C3" s="41"/>
      <c r="D3" s="41"/>
      <c r="E3" s="41"/>
      <c r="F3" s="41"/>
      <c r="G3" s="41"/>
      <c r="H3" s="2"/>
      <c r="I3" s="2"/>
      <c r="J3" s="2"/>
    </row>
    <row r="6" spans="1:7" s="3" customFormat="1" ht="12.75">
      <c r="A6" s="4" t="s">
        <v>2</v>
      </c>
      <c r="B6" s="4" t="s">
        <v>3</v>
      </c>
      <c r="C6" s="15" t="s">
        <v>4</v>
      </c>
      <c r="D6" s="4" t="s">
        <v>180</v>
      </c>
      <c r="E6" s="4" t="s">
        <v>5</v>
      </c>
      <c r="F6" s="4" t="s">
        <v>3</v>
      </c>
      <c r="G6" s="15" t="s">
        <v>4</v>
      </c>
    </row>
    <row r="7" ht="6" customHeight="1"/>
    <row r="8" spans="1:7" ht="12.75">
      <c r="A8" s="8" t="s">
        <v>39</v>
      </c>
      <c r="B8" s="23">
        <v>47429</v>
      </c>
      <c r="C8" s="18">
        <v>0.386</v>
      </c>
      <c r="D8" s="8"/>
      <c r="E8" s="8" t="s">
        <v>24</v>
      </c>
      <c r="F8" s="23">
        <v>4977</v>
      </c>
      <c r="G8" s="18">
        <v>0.047</v>
      </c>
    </row>
    <row r="9" spans="1:7" ht="12.75">
      <c r="A9" s="9"/>
      <c r="B9" s="9"/>
      <c r="C9" s="19"/>
      <c r="D9" s="9"/>
      <c r="E9" s="9" t="s">
        <v>22</v>
      </c>
      <c r="F9" s="25">
        <v>10372</v>
      </c>
      <c r="G9" s="19">
        <v>0.097</v>
      </c>
    </row>
    <row r="10" spans="1:7" ht="12.75">
      <c r="A10" s="9"/>
      <c r="B10" s="9"/>
      <c r="C10" s="19"/>
      <c r="D10" s="9"/>
      <c r="E10" s="9" t="s">
        <v>40</v>
      </c>
      <c r="F10" s="25">
        <v>6357</v>
      </c>
      <c r="G10" s="19">
        <v>0.06</v>
      </c>
    </row>
    <row r="11" spans="1:7" ht="12.75">
      <c r="A11" s="9"/>
      <c r="B11" s="9"/>
      <c r="C11" s="19"/>
      <c r="D11" s="9"/>
      <c r="E11" s="9" t="s">
        <v>23</v>
      </c>
      <c r="F11" s="25">
        <v>11464</v>
      </c>
      <c r="G11" s="19">
        <v>0.108</v>
      </c>
    </row>
    <row r="12" spans="1:7" ht="12.75">
      <c r="A12" s="9"/>
      <c r="B12" s="9"/>
      <c r="C12" s="19"/>
      <c r="D12" s="9"/>
      <c r="E12" s="9" t="s">
        <v>31</v>
      </c>
      <c r="F12" s="25">
        <v>2362</v>
      </c>
      <c r="G12" s="19">
        <v>0.022</v>
      </c>
    </row>
    <row r="13" spans="1:7" ht="12.75">
      <c r="A13" s="9"/>
      <c r="B13" s="9"/>
      <c r="C13" s="19"/>
      <c r="D13" s="9"/>
      <c r="E13" s="9" t="s">
        <v>28</v>
      </c>
      <c r="F13" s="25">
        <v>2121</v>
      </c>
      <c r="G13" s="19">
        <v>0.02</v>
      </c>
    </row>
    <row r="14" spans="1:7" ht="12.75">
      <c r="A14" s="9"/>
      <c r="B14" s="9"/>
      <c r="C14" s="19"/>
      <c r="D14" s="9"/>
      <c r="E14" s="9" t="s">
        <v>41</v>
      </c>
      <c r="F14" s="25">
        <v>1594</v>
      </c>
      <c r="G14" s="19">
        <v>0.015</v>
      </c>
    </row>
    <row r="15" spans="1:7" ht="12.75">
      <c r="A15" s="10"/>
      <c r="B15" s="10"/>
      <c r="C15" s="20"/>
      <c r="D15" s="10"/>
      <c r="E15" s="10" t="s">
        <v>29</v>
      </c>
      <c r="F15" s="26">
        <v>2176</v>
      </c>
      <c r="G15" s="20">
        <v>0.02</v>
      </c>
    </row>
    <row r="16" spans="1:7" ht="12.75">
      <c r="A16" s="8" t="s">
        <v>42</v>
      </c>
      <c r="B16" s="23">
        <v>1318</v>
      </c>
      <c r="C16" s="18">
        <v>0.011</v>
      </c>
      <c r="D16" s="8"/>
      <c r="E16" s="8" t="s">
        <v>44</v>
      </c>
      <c r="F16" s="23">
        <v>1042</v>
      </c>
      <c r="G16" s="18">
        <v>0.01</v>
      </c>
    </row>
    <row r="17" spans="1:7" ht="12.75">
      <c r="A17" s="10" t="s">
        <v>43</v>
      </c>
      <c r="B17" s="10"/>
      <c r="C17" s="20"/>
      <c r="D17" s="10"/>
      <c r="E17" s="10"/>
      <c r="F17" s="10"/>
      <c r="G17" s="20"/>
    </row>
    <row r="18" spans="1:7" ht="12.75">
      <c r="A18" s="8" t="s">
        <v>45</v>
      </c>
      <c r="B18" s="23">
        <v>64413</v>
      </c>
      <c r="C18" s="18">
        <v>0.524</v>
      </c>
      <c r="D18" s="24" t="s">
        <v>157</v>
      </c>
      <c r="E18" s="12" t="s">
        <v>16</v>
      </c>
      <c r="F18" s="23">
        <v>8147</v>
      </c>
      <c r="G18" s="18">
        <v>0.076</v>
      </c>
    </row>
    <row r="19" spans="1:7" ht="12.75">
      <c r="A19" s="9"/>
      <c r="B19" s="9"/>
      <c r="C19" s="19"/>
      <c r="D19" s="9"/>
      <c r="E19" s="11" t="s">
        <v>15</v>
      </c>
      <c r="F19" s="25">
        <v>22083</v>
      </c>
      <c r="G19" s="19">
        <v>0.207</v>
      </c>
    </row>
    <row r="20" spans="1:7" ht="12.75">
      <c r="A20" s="9"/>
      <c r="B20" s="9"/>
      <c r="C20" s="19"/>
      <c r="D20" s="9"/>
      <c r="E20" s="11" t="s">
        <v>46</v>
      </c>
      <c r="F20" s="25">
        <v>9395</v>
      </c>
      <c r="G20" s="19">
        <v>0.088</v>
      </c>
    </row>
    <row r="21" spans="1:7" ht="12.75">
      <c r="A21" s="9"/>
      <c r="B21" s="9"/>
      <c r="C21" s="19"/>
      <c r="D21" s="9"/>
      <c r="E21" s="11" t="s">
        <v>47</v>
      </c>
      <c r="F21" s="25">
        <v>2699</v>
      </c>
      <c r="G21" s="19">
        <v>0.025</v>
      </c>
    </row>
    <row r="22" spans="1:7" ht="12.75">
      <c r="A22" s="9"/>
      <c r="B22" s="9"/>
      <c r="C22" s="19"/>
      <c r="D22" s="9"/>
      <c r="E22" s="11" t="s">
        <v>48</v>
      </c>
      <c r="F22" s="25">
        <v>1001</v>
      </c>
      <c r="G22" s="19">
        <v>0.009</v>
      </c>
    </row>
    <row r="23" spans="1:7" ht="12.75">
      <c r="A23" s="9"/>
      <c r="B23" s="9"/>
      <c r="C23" s="19"/>
      <c r="D23" s="9"/>
      <c r="E23" s="11" t="s">
        <v>49</v>
      </c>
      <c r="F23" s="25">
        <v>9782</v>
      </c>
      <c r="G23" s="19">
        <v>0.092</v>
      </c>
    </row>
    <row r="24" spans="1:7" ht="12.75">
      <c r="A24" s="9"/>
      <c r="B24" s="9"/>
      <c r="C24" s="19"/>
      <c r="D24" s="9"/>
      <c r="E24" s="11" t="s">
        <v>19</v>
      </c>
      <c r="F24" s="25">
        <v>2010</v>
      </c>
      <c r="G24" s="19">
        <v>0.019</v>
      </c>
    </row>
    <row r="25" spans="1:7" ht="12.75">
      <c r="A25" s="10"/>
      <c r="B25" s="10"/>
      <c r="C25" s="20"/>
      <c r="D25" s="10"/>
      <c r="E25" s="13" t="s">
        <v>50</v>
      </c>
      <c r="F25" s="10">
        <v>564</v>
      </c>
      <c r="G25" s="20">
        <v>0.005</v>
      </c>
    </row>
    <row r="26" spans="1:7" ht="12.75">
      <c r="A26" s="5" t="s">
        <v>51</v>
      </c>
      <c r="B26" s="22">
        <v>8526</v>
      </c>
      <c r="C26" s="17">
        <v>0.069</v>
      </c>
      <c r="D26" s="5"/>
      <c r="E26" s="14" t="s">
        <v>13</v>
      </c>
      <c r="F26" s="22">
        <v>7639</v>
      </c>
      <c r="G26" s="17">
        <v>0.072</v>
      </c>
    </row>
    <row r="27" spans="1:7" ht="12.75">
      <c r="A27" s="5" t="s">
        <v>52</v>
      </c>
      <c r="B27" s="22">
        <v>1162</v>
      </c>
      <c r="C27" s="17">
        <v>0.01</v>
      </c>
      <c r="D27" s="5"/>
      <c r="E27" s="14" t="s">
        <v>38</v>
      </c>
      <c r="F27" s="5">
        <v>890</v>
      </c>
      <c r="G27" s="17">
        <v>0.008</v>
      </c>
    </row>
    <row r="28" ht="6" customHeight="1"/>
    <row r="29" spans="1:7" s="3" customFormat="1" ht="12.75">
      <c r="A29" s="4" t="s">
        <v>53</v>
      </c>
      <c r="B29" s="27">
        <f>SUM(B8+B16+B18+B26+B27)</f>
        <v>122848</v>
      </c>
      <c r="C29" s="28">
        <f>SUM(C8+C16+C18+C26+C27)</f>
        <v>1</v>
      </c>
      <c r="D29" s="4"/>
      <c r="E29" s="4"/>
      <c r="F29" s="27">
        <f>SUM(F8:F27)</f>
        <v>106675</v>
      </c>
      <c r="G29" s="28">
        <f>SUM(G8:G27)</f>
        <v>1</v>
      </c>
    </row>
  </sheetData>
  <mergeCells count="2">
    <mergeCell ref="A1:G1"/>
    <mergeCell ref="A3:G3"/>
  </mergeCells>
  <printOptions horizontalCentered="1"/>
  <pageMargins left="0.5905511811023623" right="0.5905511811023623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D6" sqref="D6"/>
    </sheetView>
  </sheetViews>
  <sheetFormatPr defaultColWidth="9.140625" defaultRowHeight="12.75"/>
  <cols>
    <col min="1" max="1" width="22.8515625" style="0" bestFit="1" customWidth="1"/>
    <col min="2" max="2" width="7.57421875" style="0" customWidth="1"/>
    <col min="3" max="3" width="6.7109375" style="21" customWidth="1"/>
    <col min="4" max="4" width="8.421875" style="0" bestFit="1" customWidth="1"/>
    <col min="5" max="5" width="27.421875" style="0" bestFit="1" customWidth="1"/>
    <col min="7" max="7" width="7.00390625" style="21" customWidth="1"/>
  </cols>
  <sheetData>
    <row r="1" spans="1:10" ht="15.75">
      <c r="A1" s="40" t="s">
        <v>0</v>
      </c>
      <c r="B1" s="40"/>
      <c r="C1" s="40"/>
      <c r="D1" s="40"/>
      <c r="E1" s="40"/>
      <c r="F1" s="40"/>
      <c r="G1" s="40"/>
      <c r="H1" s="1"/>
      <c r="I1" s="1"/>
      <c r="J1" s="1"/>
    </row>
    <row r="3" spans="1:10" s="29" customFormat="1" ht="12.75">
      <c r="A3" s="41" t="s">
        <v>7</v>
      </c>
      <c r="B3" s="41"/>
      <c r="C3" s="41"/>
      <c r="D3" s="41"/>
      <c r="E3" s="41"/>
      <c r="F3" s="41"/>
      <c r="G3" s="41"/>
      <c r="H3" s="2"/>
      <c r="I3" s="2"/>
      <c r="J3" s="2"/>
    </row>
    <row r="6" spans="1:7" s="3" customFormat="1" ht="12.75">
      <c r="A6" s="4" t="s">
        <v>2</v>
      </c>
      <c r="B6" s="4" t="s">
        <v>3</v>
      </c>
      <c r="C6" s="15" t="s">
        <v>4</v>
      </c>
      <c r="D6" s="4" t="s">
        <v>180</v>
      </c>
      <c r="E6" s="4" t="s">
        <v>5</v>
      </c>
      <c r="F6" s="4" t="s">
        <v>3</v>
      </c>
      <c r="G6" s="15" t="s">
        <v>4</v>
      </c>
    </row>
    <row r="7" ht="6" customHeight="1"/>
    <row r="8" spans="1:7" ht="12.75">
      <c r="A8" s="5" t="s">
        <v>158</v>
      </c>
      <c r="B8" s="22">
        <v>2276</v>
      </c>
      <c r="C8" s="17">
        <v>0.02</v>
      </c>
      <c r="D8" s="5"/>
      <c r="E8" s="5" t="s">
        <v>54</v>
      </c>
      <c r="F8" s="22">
        <v>2053</v>
      </c>
      <c r="G8" s="17">
        <v>0.021</v>
      </c>
    </row>
    <row r="9" spans="1:7" ht="12.75">
      <c r="A9" s="8" t="s">
        <v>55</v>
      </c>
      <c r="B9" s="23">
        <v>51980</v>
      </c>
      <c r="C9" s="18">
        <v>0.451</v>
      </c>
      <c r="D9" s="8"/>
      <c r="E9" s="8" t="s">
        <v>56</v>
      </c>
      <c r="F9" s="23">
        <v>5063</v>
      </c>
      <c r="G9" s="18">
        <v>0.051</v>
      </c>
    </row>
    <row r="10" spans="1:7" ht="12.75">
      <c r="A10" s="9"/>
      <c r="B10" s="9"/>
      <c r="C10" s="19"/>
      <c r="D10" s="9"/>
      <c r="E10" s="9" t="s">
        <v>57</v>
      </c>
      <c r="F10" s="25">
        <v>2485</v>
      </c>
      <c r="G10" s="19">
        <v>0.025</v>
      </c>
    </row>
    <row r="11" spans="1:7" ht="12.75">
      <c r="A11" s="9"/>
      <c r="B11" s="9"/>
      <c r="C11" s="19"/>
      <c r="D11" s="9"/>
      <c r="E11" s="9" t="s">
        <v>15</v>
      </c>
      <c r="F11" s="25">
        <v>25127</v>
      </c>
      <c r="G11" s="19">
        <v>0.254</v>
      </c>
    </row>
    <row r="12" spans="1:7" ht="12.75">
      <c r="A12" s="9"/>
      <c r="B12" s="9"/>
      <c r="C12" s="19"/>
      <c r="D12" s="9"/>
      <c r="E12" s="9" t="s">
        <v>58</v>
      </c>
      <c r="F12" s="25">
        <v>2922</v>
      </c>
      <c r="G12" s="19">
        <v>0.03</v>
      </c>
    </row>
    <row r="13" spans="1:7" ht="12.75">
      <c r="A13" s="9"/>
      <c r="B13" s="9"/>
      <c r="C13" s="19"/>
      <c r="D13" s="9"/>
      <c r="E13" s="9" t="s">
        <v>16</v>
      </c>
      <c r="F13" s="25">
        <v>7552</v>
      </c>
      <c r="G13" s="19">
        <v>0.076</v>
      </c>
    </row>
    <row r="14" spans="1:7" ht="12.75">
      <c r="A14" s="10"/>
      <c r="B14" s="10"/>
      <c r="C14" s="20"/>
      <c r="D14" s="10"/>
      <c r="E14" s="10" t="s">
        <v>33</v>
      </c>
      <c r="F14" s="10">
        <v>505</v>
      </c>
      <c r="G14" s="20">
        <v>0.005</v>
      </c>
    </row>
    <row r="15" spans="1:7" ht="12.75">
      <c r="A15" s="5" t="s">
        <v>159</v>
      </c>
      <c r="B15" s="22">
        <v>1430</v>
      </c>
      <c r="C15" s="17">
        <v>0.012</v>
      </c>
      <c r="D15" s="5"/>
      <c r="E15" s="14" t="s">
        <v>161</v>
      </c>
      <c r="F15" s="22">
        <v>1324</v>
      </c>
      <c r="G15" s="17">
        <v>0.013</v>
      </c>
    </row>
    <row r="16" spans="1:7" ht="12.75">
      <c r="A16" s="5" t="s">
        <v>59</v>
      </c>
      <c r="B16" s="5">
        <v>985</v>
      </c>
      <c r="C16" s="17">
        <v>0.008</v>
      </c>
      <c r="D16" s="5"/>
      <c r="E16" s="14" t="s">
        <v>38</v>
      </c>
      <c r="F16" s="5">
        <v>908</v>
      </c>
      <c r="G16" s="17">
        <v>0.009</v>
      </c>
    </row>
    <row r="17" spans="1:7" ht="12.75">
      <c r="A17" s="8" t="s">
        <v>60</v>
      </c>
      <c r="B17" s="23">
        <v>49918</v>
      </c>
      <c r="C17" s="18">
        <v>0.433</v>
      </c>
      <c r="D17" s="8"/>
      <c r="E17" s="12" t="s">
        <v>61</v>
      </c>
      <c r="F17" s="23">
        <v>5578</v>
      </c>
      <c r="G17" s="18">
        <v>0.056</v>
      </c>
    </row>
    <row r="18" spans="1:7" ht="12.75">
      <c r="A18" s="9"/>
      <c r="B18" s="9"/>
      <c r="C18" s="19"/>
      <c r="D18" s="9"/>
      <c r="E18" s="11" t="s">
        <v>28</v>
      </c>
      <c r="F18" s="25">
        <v>1013</v>
      </c>
      <c r="G18" s="19">
        <v>0.01</v>
      </c>
    </row>
    <row r="19" spans="1:7" ht="12.75">
      <c r="A19" s="9"/>
      <c r="B19" s="9"/>
      <c r="C19" s="19"/>
      <c r="D19" s="9"/>
      <c r="E19" s="11" t="s">
        <v>23</v>
      </c>
      <c r="F19" s="25">
        <v>15153</v>
      </c>
      <c r="G19" s="19">
        <v>0.153</v>
      </c>
    </row>
    <row r="20" spans="1:7" ht="12.75">
      <c r="A20" s="9"/>
      <c r="B20" s="9"/>
      <c r="C20" s="19"/>
      <c r="D20" s="9"/>
      <c r="E20" s="11" t="s">
        <v>62</v>
      </c>
      <c r="F20" s="25">
        <v>14248</v>
      </c>
      <c r="G20" s="19">
        <v>0.144</v>
      </c>
    </row>
    <row r="21" spans="1:7" ht="12.75">
      <c r="A21" s="9"/>
      <c r="B21" s="9"/>
      <c r="C21" s="19"/>
      <c r="D21" s="9"/>
      <c r="E21" s="11" t="s">
        <v>29</v>
      </c>
      <c r="F21" s="25">
        <v>2348</v>
      </c>
      <c r="G21" s="19">
        <v>0.024</v>
      </c>
    </row>
    <row r="22" spans="1:7" ht="12.75">
      <c r="A22" s="9"/>
      <c r="B22" s="9"/>
      <c r="C22" s="19"/>
      <c r="D22" s="9"/>
      <c r="E22" s="11" t="s">
        <v>63</v>
      </c>
      <c r="F22" s="25">
        <v>1471</v>
      </c>
      <c r="G22" s="19">
        <v>0.015</v>
      </c>
    </row>
    <row r="23" spans="1:7" ht="12.75">
      <c r="A23" s="10"/>
      <c r="B23" s="10"/>
      <c r="C23" s="20"/>
      <c r="D23" s="10"/>
      <c r="E23" s="13" t="s">
        <v>64</v>
      </c>
      <c r="F23" s="26">
        <v>2931</v>
      </c>
      <c r="G23" s="20">
        <v>0.03</v>
      </c>
    </row>
    <row r="24" spans="1:7" ht="12.75">
      <c r="A24" s="5" t="s">
        <v>65</v>
      </c>
      <c r="B24" s="22">
        <v>8768</v>
      </c>
      <c r="C24" s="17">
        <v>0.076</v>
      </c>
      <c r="D24" s="5"/>
      <c r="E24" s="14" t="s">
        <v>13</v>
      </c>
      <c r="F24" s="22">
        <v>8330</v>
      </c>
      <c r="G24" s="17">
        <v>0.084</v>
      </c>
    </row>
    <row r="25" ht="6" customHeight="1"/>
    <row r="26" spans="1:7" s="3" customFormat="1" ht="12.75">
      <c r="A26" s="4" t="s">
        <v>53</v>
      </c>
      <c r="B26" s="27">
        <f>SUM(B8+B9+B15+B16+B17+B24)</f>
        <v>115357</v>
      </c>
      <c r="C26" s="28">
        <f>SUM(C8+C9+C15+C16+C17+C24)</f>
        <v>1</v>
      </c>
      <c r="D26" s="4"/>
      <c r="E26" s="4"/>
      <c r="F26" s="27">
        <f>SUM(F8:F24)</f>
        <v>99011</v>
      </c>
      <c r="G26" s="28">
        <f>SUM(G8:G24)</f>
        <v>1.0000000000000002</v>
      </c>
    </row>
    <row r="28" ht="12.75">
      <c r="A28" s="3" t="s">
        <v>160</v>
      </c>
    </row>
  </sheetData>
  <mergeCells count="2">
    <mergeCell ref="A1:G1"/>
    <mergeCell ref="A3:G3"/>
  </mergeCells>
  <printOptions horizontalCentered="1"/>
  <pageMargins left="0.5905511811023623" right="0.5905511811023623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D6" sqref="D6"/>
    </sheetView>
  </sheetViews>
  <sheetFormatPr defaultColWidth="9.140625" defaultRowHeight="12.75"/>
  <cols>
    <col min="1" max="1" width="15.140625" style="0" customWidth="1"/>
    <col min="2" max="2" width="7.57421875" style="0" customWidth="1"/>
    <col min="3" max="3" width="6.28125" style="21" customWidth="1"/>
    <col min="4" max="4" width="8.00390625" style="0" customWidth="1"/>
    <col min="5" max="5" width="38.140625" style="0" customWidth="1"/>
    <col min="6" max="6" width="8.28125" style="0" customWidth="1"/>
    <col min="7" max="7" width="7.28125" style="21" customWidth="1"/>
  </cols>
  <sheetData>
    <row r="1" spans="1:10" ht="15.75">
      <c r="A1" s="40" t="s">
        <v>0</v>
      </c>
      <c r="B1" s="40"/>
      <c r="C1" s="40"/>
      <c r="D1" s="40"/>
      <c r="E1" s="40"/>
      <c r="F1" s="40"/>
      <c r="G1" s="40"/>
      <c r="H1" s="1"/>
      <c r="I1" s="1"/>
      <c r="J1" s="1"/>
    </row>
    <row r="3" spans="1:10" ht="12.75">
      <c r="A3" s="41" t="s">
        <v>8</v>
      </c>
      <c r="B3" s="41"/>
      <c r="C3" s="41"/>
      <c r="D3" s="41"/>
      <c r="E3" s="41"/>
      <c r="F3" s="41"/>
      <c r="G3" s="41"/>
      <c r="H3" s="2"/>
      <c r="I3" s="2"/>
      <c r="J3" s="2"/>
    </row>
    <row r="6" spans="1:7" s="3" customFormat="1" ht="12.75">
      <c r="A6" s="4" t="s">
        <v>2</v>
      </c>
      <c r="B6" s="4" t="s">
        <v>3</v>
      </c>
      <c r="C6" s="15" t="s">
        <v>4</v>
      </c>
      <c r="D6" s="4" t="s">
        <v>180</v>
      </c>
      <c r="E6" s="4" t="s">
        <v>5</v>
      </c>
      <c r="F6" s="4" t="s">
        <v>3</v>
      </c>
      <c r="G6" s="15" t="s">
        <v>4</v>
      </c>
    </row>
    <row r="7" ht="6" customHeight="1"/>
    <row r="8" spans="1:7" ht="12.75">
      <c r="A8" s="8" t="s">
        <v>66</v>
      </c>
      <c r="B8" s="23">
        <v>120707</v>
      </c>
      <c r="C8" s="18">
        <v>0.376</v>
      </c>
      <c r="D8" s="8"/>
      <c r="E8" s="8" t="s">
        <v>64</v>
      </c>
      <c r="F8" s="23">
        <v>3288</v>
      </c>
      <c r="G8" s="18">
        <v>0.011</v>
      </c>
    </row>
    <row r="9" spans="1:7" ht="12.75">
      <c r="A9" s="9"/>
      <c r="B9" s="9"/>
      <c r="C9" s="19"/>
      <c r="D9" s="9"/>
      <c r="E9" s="9" t="s">
        <v>67</v>
      </c>
      <c r="F9" s="25">
        <v>6820</v>
      </c>
      <c r="G9" s="19">
        <v>0.024</v>
      </c>
    </row>
    <row r="10" spans="1:7" ht="12.75">
      <c r="A10" s="9"/>
      <c r="B10" s="9"/>
      <c r="C10" s="19"/>
      <c r="D10" s="9"/>
      <c r="E10" s="9" t="s">
        <v>23</v>
      </c>
      <c r="F10" s="25">
        <v>31357</v>
      </c>
      <c r="G10" s="19">
        <v>0.109</v>
      </c>
    </row>
    <row r="11" spans="1:7" ht="12.75">
      <c r="A11" s="9"/>
      <c r="B11" s="9"/>
      <c r="C11" s="19"/>
      <c r="D11" s="9"/>
      <c r="E11" s="9" t="s">
        <v>68</v>
      </c>
      <c r="F11" s="25">
        <v>11908</v>
      </c>
      <c r="G11" s="19">
        <v>0.041</v>
      </c>
    </row>
    <row r="12" spans="1:7" ht="12.75">
      <c r="A12" s="9"/>
      <c r="B12" s="9"/>
      <c r="C12" s="19"/>
      <c r="D12" s="9"/>
      <c r="E12" s="9" t="s">
        <v>69</v>
      </c>
      <c r="F12" s="25">
        <v>10522</v>
      </c>
      <c r="G12" s="19">
        <v>0.037</v>
      </c>
    </row>
    <row r="13" spans="1:7" ht="12.75">
      <c r="A13" s="9"/>
      <c r="B13" s="9"/>
      <c r="C13" s="19"/>
      <c r="D13" s="9"/>
      <c r="E13" s="9" t="s">
        <v>70</v>
      </c>
      <c r="F13" s="25">
        <v>3756</v>
      </c>
      <c r="G13" s="19">
        <v>0.013</v>
      </c>
    </row>
    <row r="14" spans="1:7" ht="12.75">
      <c r="A14" s="9"/>
      <c r="B14" s="9"/>
      <c r="C14" s="19"/>
      <c r="D14" s="9"/>
      <c r="E14" s="9" t="s">
        <v>71</v>
      </c>
      <c r="F14" s="25">
        <v>3364</v>
      </c>
      <c r="G14" s="19">
        <v>0.012</v>
      </c>
    </row>
    <row r="15" spans="1:7" ht="12.75">
      <c r="A15" s="9"/>
      <c r="B15" s="9"/>
      <c r="C15" s="19"/>
      <c r="D15" s="9"/>
      <c r="E15" s="9" t="s">
        <v>162</v>
      </c>
      <c r="F15" s="25">
        <v>4220</v>
      </c>
      <c r="G15" s="19">
        <v>0.015</v>
      </c>
    </row>
    <row r="16" spans="1:7" ht="12.75">
      <c r="A16" s="9"/>
      <c r="B16" s="9"/>
      <c r="C16" s="19"/>
      <c r="D16" s="9"/>
      <c r="E16" s="9" t="s">
        <v>29</v>
      </c>
      <c r="F16" s="25">
        <v>5496</v>
      </c>
      <c r="G16" s="19">
        <v>0.019</v>
      </c>
    </row>
    <row r="17" spans="1:7" ht="12.75">
      <c r="A17" s="9"/>
      <c r="B17" s="9"/>
      <c r="C17" s="19"/>
      <c r="D17" s="9"/>
      <c r="E17" s="9" t="s">
        <v>72</v>
      </c>
      <c r="F17" s="25">
        <v>24225</v>
      </c>
      <c r="G17" s="19">
        <v>0.084</v>
      </c>
    </row>
    <row r="18" spans="1:7" ht="12.75">
      <c r="A18" s="10"/>
      <c r="B18" s="10"/>
      <c r="C18" s="20"/>
      <c r="D18" s="10"/>
      <c r="E18" s="10" t="s">
        <v>73</v>
      </c>
      <c r="F18" s="10">
        <v>632</v>
      </c>
      <c r="G18" s="20">
        <v>0.002</v>
      </c>
    </row>
    <row r="19" spans="1:7" ht="12.75">
      <c r="A19" s="8" t="s">
        <v>74</v>
      </c>
      <c r="B19" s="23">
        <v>171892</v>
      </c>
      <c r="C19" s="18">
        <v>0.535</v>
      </c>
      <c r="D19" s="24" t="s">
        <v>157</v>
      </c>
      <c r="E19" s="12" t="s">
        <v>75</v>
      </c>
      <c r="F19" s="23">
        <v>5409</v>
      </c>
      <c r="G19" s="18">
        <v>0.019</v>
      </c>
    </row>
    <row r="20" spans="1:7" ht="12.75">
      <c r="A20" s="9"/>
      <c r="B20" s="9"/>
      <c r="C20" s="19"/>
      <c r="D20" s="9"/>
      <c r="E20" s="11" t="s">
        <v>76</v>
      </c>
      <c r="F20" s="25">
        <v>2368</v>
      </c>
      <c r="G20" s="19">
        <v>0.008</v>
      </c>
    </row>
    <row r="21" spans="1:7" ht="12.75">
      <c r="A21" s="9"/>
      <c r="B21" s="9"/>
      <c r="C21" s="19"/>
      <c r="D21" s="9"/>
      <c r="E21" s="11" t="s">
        <v>16</v>
      </c>
      <c r="F21" s="25">
        <v>18308</v>
      </c>
      <c r="G21" s="19">
        <v>0.064</v>
      </c>
    </row>
    <row r="22" spans="1:7" ht="12.75">
      <c r="A22" s="9"/>
      <c r="B22" s="9"/>
      <c r="C22" s="19"/>
      <c r="D22" s="9"/>
      <c r="E22" s="11" t="s">
        <v>77</v>
      </c>
      <c r="F22" s="25">
        <v>1574</v>
      </c>
      <c r="G22" s="19">
        <v>0.005</v>
      </c>
    </row>
    <row r="23" spans="1:7" ht="12.75">
      <c r="A23" s="9"/>
      <c r="B23" s="9"/>
      <c r="C23" s="19"/>
      <c r="D23" s="9"/>
      <c r="E23" s="11" t="s">
        <v>78</v>
      </c>
      <c r="F23" s="25">
        <v>6912</v>
      </c>
      <c r="G23" s="19">
        <v>0.024</v>
      </c>
    </row>
    <row r="24" spans="1:7" ht="12.75">
      <c r="A24" s="9"/>
      <c r="B24" s="9"/>
      <c r="C24" s="19"/>
      <c r="D24" s="9"/>
      <c r="E24" s="11" t="s">
        <v>19</v>
      </c>
      <c r="F24" s="25">
        <v>6840</v>
      </c>
      <c r="G24" s="19">
        <v>0.024</v>
      </c>
    </row>
    <row r="25" spans="1:7" ht="12.75">
      <c r="A25" s="9"/>
      <c r="B25" s="9"/>
      <c r="C25" s="19"/>
      <c r="D25" s="9"/>
      <c r="E25" s="11" t="s">
        <v>79</v>
      </c>
      <c r="F25" s="25">
        <v>2393</v>
      </c>
      <c r="G25" s="19">
        <v>0.008</v>
      </c>
    </row>
    <row r="26" spans="1:7" ht="12.75">
      <c r="A26" s="9"/>
      <c r="B26" s="9"/>
      <c r="C26" s="19"/>
      <c r="D26" s="9"/>
      <c r="E26" s="11" t="s">
        <v>80</v>
      </c>
      <c r="F26" s="25">
        <v>21750</v>
      </c>
      <c r="G26" s="19">
        <v>0.076</v>
      </c>
    </row>
    <row r="27" spans="1:7" ht="12.75">
      <c r="A27" s="9"/>
      <c r="B27" s="9"/>
      <c r="C27" s="19"/>
      <c r="D27" s="9"/>
      <c r="E27" s="11" t="s">
        <v>81</v>
      </c>
      <c r="F27" s="25">
        <v>26755</v>
      </c>
      <c r="G27" s="19">
        <v>0.093</v>
      </c>
    </row>
    <row r="28" spans="1:7" ht="12.75">
      <c r="A28" s="9"/>
      <c r="B28" s="9"/>
      <c r="C28" s="19"/>
      <c r="D28" s="9"/>
      <c r="E28" s="11" t="s">
        <v>82</v>
      </c>
      <c r="F28" s="25">
        <v>13946</v>
      </c>
      <c r="G28" s="19">
        <v>0.049</v>
      </c>
    </row>
    <row r="29" spans="1:7" ht="12.75">
      <c r="A29" s="10"/>
      <c r="B29" s="10"/>
      <c r="C29" s="20"/>
      <c r="D29" s="10"/>
      <c r="E29" s="13" t="s">
        <v>15</v>
      </c>
      <c r="F29" s="26">
        <v>49870</v>
      </c>
      <c r="G29" s="20">
        <v>0.174</v>
      </c>
    </row>
    <row r="30" spans="1:7" ht="12.75">
      <c r="A30" s="5" t="s">
        <v>83</v>
      </c>
      <c r="B30" s="22">
        <v>25251</v>
      </c>
      <c r="C30" s="17">
        <v>0.079</v>
      </c>
      <c r="D30" s="5"/>
      <c r="E30" s="14" t="s">
        <v>13</v>
      </c>
      <c r="F30" s="22">
        <v>23050</v>
      </c>
      <c r="G30" s="17">
        <v>0.08</v>
      </c>
    </row>
    <row r="31" spans="1:7" ht="12.75">
      <c r="A31" s="5" t="s">
        <v>84</v>
      </c>
      <c r="B31" s="22">
        <v>1474</v>
      </c>
      <c r="C31" s="17">
        <v>0.005</v>
      </c>
      <c r="D31" s="5"/>
      <c r="E31" s="14" t="s">
        <v>85</v>
      </c>
      <c r="F31" s="22">
        <v>1215</v>
      </c>
      <c r="G31" s="17">
        <v>0.004</v>
      </c>
    </row>
    <row r="32" spans="1:7" ht="12.75">
      <c r="A32" s="5" t="s">
        <v>86</v>
      </c>
      <c r="B32" s="22">
        <v>1782</v>
      </c>
      <c r="C32" s="17">
        <v>0.005</v>
      </c>
      <c r="D32" s="5"/>
      <c r="E32" s="14" t="s">
        <v>87</v>
      </c>
      <c r="F32" s="22">
        <v>1480</v>
      </c>
      <c r="G32" s="17">
        <v>0.005</v>
      </c>
    </row>
    <row r="33" ht="6" customHeight="1"/>
    <row r="34" spans="1:7" s="3" customFormat="1" ht="12.75">
      <c r="A34" s="4" t="s">
        <v>53</v>
      </c>
      <c r="B34" s="27">
        <f>SUM(B8+B19+B30+B31+B32)</f>
        <v>321106</v>
      </c>
      <c r="C34" s="28">
        <f>SUM(C8+C19+C30+C31+C32)</f>
        <v>1</v>
      </c>
      <c r="D34" s="4"/>
      <c r="E34" s="4"/>
      <c r="F34" s="27">
        <f>SUM(F8:F32)</f>
        <v>287458</v>
      </c>
      <c r="G34" s="28">
        <f>SUM(G8:G32)</f>
        <v>1</v>
      </c>
    </row>
  </sheetData>
  <mergeCells count="2">
    <mergeCell ref="A1:G1"/>
    <mergeCell ref="A3:G3"/>
  </mergeCells>
  <printOptions horizontalCentered="1"/>
  <pageMargins left="0.5905511811023623" right="0.5905511811023623" top="0.7874015748031497" bottom="0.787401574803149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4">
      <selection activeCell="D6" sqref="D6"/>
    </sheetView>
  </sheetViews>
  <sheetFormatPr defaultColWidth="9.140625" defaultRowHeight="12.75"/>
  <cols>
    <col min="1" max="1" width="19.421875" style="0" customWidth="1"/>
    <col min="2" max="2" width="8.57421875" style="0" customWidth="1"/>
    <col min="3" max="3" width="7.00390625" style="21" customWidth="1"/>
    <col min="4" max="4" width="8.421875" style="0" bestFit="1" customWidth="1"/>
    <col min="5" max="5" width="31.57421875" style="0" bestFit="1" customWidth="1"/>
    <col min="6" max="6" width="7.421875" style="0" customWidth="1"/>
    <col min="7" max="7" width="8.00390625" style="21" customWidth="1"/>
  </cols>
  <sheetData>
    <row r="1" spans="1:10" ht="15.75">
      <c r="A1" s="40" t="s">
        <v>0</v>
      </c>
      <c r="B1" s="40"/>
      <c r="C1" s="40"/>
      <c r="D1" s="40"/>
      <c r="E1" s="40"/>
      <c r="F1" s="40"/>
      <c r="G1" s="40"/>
      <c r="H1" s="1"/>
      <c r="I1" s="1"/>
      <c r="J1" s="1"/>
    </row>
    <row r="3" spans="1:10" ht="12.75">
      <c r="A3" s="41" t="s">
        <v>9</v>
      </c>
      <c r="B3" s="41"/>
      <c r="C3" s="41"/>
      <c r="D3" s="41"/>
      <c r="E3" s="41"/>
      <c r="F3" s="41"/>
      <c r="G3" s="41"/>
      <c r="H3" s="2"/>
      <c r="I3" s="2"/>
      <c r="J3" s="2"/>
    </row>
    <row r="6" spans="1:7" s="3" customFormat="1" ht="12.75">
      <c r="A6" s="4" t="s">
        <v>2</v>
      </c>
      <c r="B6" s="4" t="s">
        <v>3</v>
      </c>
      <c r="C6" s="15" t="s">
        <v>4</v>
      </c>
      <c r="D6" s="4" t="s">
        <v>180</v>
      </c>
      <c r="E6" s="4" t="s">
        <v>5</v>
      </c>
      <c r="F6" s="4" t="s">
        <v>3</v>
      </c>
      <c r="G6" s="15" t="s">
        <v>4</v>
      </c>
    </row>
    <row r="7" ht="6" customHeight="1"/>
    <row r="8" spans="1:7" ht="12.75">
      <c r="A8" s="8" t="s">
        <v>88</v>
      </c>
      <c r="B8" s="23">
        <v>79303</v>
      </c>
      <c r="C8" s="18">
        <v>0.396</v>
      </c>
      <c r="D8" s="8"/>
      <c r="E8" s="8" t="s">
        <v>15</v>
      </c>
      <c r="F8" s="23">
        <v>44960</v>
      </c>
      <c r="G8" s="18">
        <v>0.255</v>
      </c>
    </row>
    <row r="9" spans="1:7" ht="12.75">
      <c r="A9" s="9"/>
      <c r="B9" s="9"/>
      <c r="C9" s="19"/>
      <c r="D9" s="9"/>
      <c r="E9" s="9" t="s">
        <v>16</v>
      </c>
      <c r="F9" s="25">
        <v>17192</v>
      </c>
      <c r="G9" s="19">
        <v>0.097</v>
      </c>
    </row>
    <row r="10" spans="1:7" ht="12.75">
      <c r="A10" s="9"/>
      <c r="B10" s="9"/>
      <c r="C10" s="19"/>
      <c r="D10" s="9"/>
      <c r="E10" s="9" t="s">
        <v>89</v>
      </c>
      <c r="F10" s="25">
        <v>8742</v>
      </c>
      <c r="G10" s="19">
        <v>0.049</v>
      </c>
    </row>
    <row r="11" spans="1:7" ht="12.75">
      <c r="A11" s="10"/>
      <c r="B11" s="10"/>
      <c r="C11" s="20"/>
      <c r="D11" s="10"/>
      <c r="E11" s="10" t="s">
        <v>90</v>
      </c>
      <c r="F11" s="10">
        <v>614</v>
      </c>
      <c r="G11" s="20">
        <v>0.003</v>
      </c>
    </row>
    <row r="12" spans="1:7" ht="12.75">
      <c r="A12" s="8" t="s">
        <v>91</v>
      </c>
      <c r="B12" s="23">
        <v>85077</v>
      </c>
      <c r="C12" s="18">
        <v>0.425</v>
      </c>
      <c r="D12" s="8"/>
      <c r="E12" s="12" t="s">
        <v>23</v>
      </c>
      <c r="F12" s="23">
        <v>26429</v>
      </c>
      <c r="G12" s="18">
        <v>0.15</v>
      </c>
    </row>
    <row r="13" spans="1:7" ht="12.75">
      <c r="A13" s="9"/>
      <c r="B13" s="9"/>
      <c r="C13" s="19"/>
      <c r="D13" s="9"/>
      <c r="E13" s="11" t="s">
        <v>22</v>
      </c>
      <c r="F13" s="25">
        <v>18817</v>
      </c>
      <c r="G13" s="19">
        <v>0.107</v>
      </c>
    </row>
    <row r="14" spans="1:7" ht="12.75">
      <c r="A14" s="9"/>
      <c r="B14" s="9"/>
      <c r="C14" s="19"/>
      <c r="D14" s="9"/>
      <c r="E14" s="11" t="s">
        <v>92</v>
      </c>
      <c r="F14" s="25">
        <v>10732</v>
      </c>
      <c r="G14" s="19">
        <v>0.061</v>
      </c>
    </row>
    <row r="15" spans="1:7" ht="12.75">
      <c r="A15" s="9"/>
      <c r="B15" s="9"/>
      <c r="C15" s="19"/>
      <c r="D15" s="9"/>
      <c r="E15" s="11" t="s">
        <v>29</v>
      </c>
      <c r="F15" s="25">
        <v>5871</v>
      </c>
      <c r="G15" s="19">
        <v>0.033</v>
      </c>
    </row>
    <row r="16" spans="1:7" ht="12.75">
      <c r="A16" s="9"/>
      <c r="B16" s="9"/>
      <c r="C16" s="19"/>
      <c r="D16" s="9"/>
      <c r="E16" s="11" t="s">
        <v>163</v>
      </c>
      <c r="F16" s="25">
        <v>3992</v>
      </c>
      <c r="G16" s="19">
        <v>0.023</v>
      </c>
    </row>
    <row r="17" spans="1:7" ht="12.75">
      <c r="A17" s="9"/>
      <c r="B17" s="9"/>
      <c r="C17" s="19"/>
      <c r="D17" s="9"/>
      <c r="E17" s="11" t="s">
        <v>28</v>
      </c>
      <c r="F17" s="25">
        <v>1984</v>
      </c>
      <c r="G17" s="19">
        <v>0.011</v>
      </c>
    </row>
    <row r="18" spans="1:7" ht="12.75">
      <c r="A18" s="9"/>
      <c r="B18" s="9"/>
      <c r="C18" s="19"/>
      <c r="D18" s="9"/>
      <c r="E18" s="11" t="s">
        <v>24</v>
      </c>
      <c r="F18" s="25">
        <v>4414</v>
      </c>
      <c r="G18" s="19">
        <v>0.025</v>
      </c>
    </row>
    <row r="19" spans="1:7" ht="12.75">
      <c r="A19" s="10"/>
      <c r="B19" s="10"/>
      <c r="C19" s="20"/>
      <c r="D19" s="10"/>
      <c r="E19" s="13" t="s">
        <v>93</v>
      </c>
      <c r="F19" s="10">
        <v>394</v>
      </c>
      <c r="G19" s="20">
        <v>0.002</v>
      </c>
    </row>
    <row r="20" spans="1:7" ht="12.75">
      <c r="A20" s="5" t="s">
        <v>94</v>
      </c>
      <c r="B20" s="22">
        <v>20636</v>
      </c>
      <c r="C20" s="17">
        <v>0.103</v>
      </c>
      <c r="D20" s="5"/>
      <c r="E20" s="14" t="s">
        <v>13</v>
      </c>
      <c r="F20" s="22">
        <v>19058</v>
      </c>
      <c r="G20" s="17">
        <v>0.108</v>
      </c>
    </row>
    <row r="21" spans="1:7" ht="12.75">
      <c r="A21" s="8" t="s">
        <v>95</v>
      </c>
      <c r="B21" s="23">
        <v>5775</v>
      </c>
      <c r="C21" s="18">
        <v>0.029</v>
      </c>
      <c r="D21" s="8"/>
      <c r="E21" s="12" t="s">
        <v>48</v>
      </c>
      <c r="F21" s="23">
        <v>2467</v>
      </c>
      <c r="G21" s="18">
        <v>0.014</v>
      </c>
    </row>
    <row r="22" spans="1:7" ht="12.75">
      <c r="A22" s="10"/>
      <c r="B22" s="10"/>
      <c r="C22" s="20"/>
      <c r="D22" s="10"/>
      <c r="E22" s="13" t="s">
        <v>96</v>
      </c>
      <c r="F22" s="26">
        <v>2451</v>
      </c>
      <c r="G22" s="20">
        <v>0.014</v>
      </c>
    </row>
    <row r="23" spans="1:7" ht="12.75">
      <c r="A23" s="5" t="s">
        <v>97</v>
      </c>
      <c r="B23" s="22">
        <v>1306</v>
      </c>
      <c r="C23" s="17">
        <v>0.006</v>
      </c>
      <c r="D23" s="5"/>
      <c r="E23" s="14" t="s">
        <v>33</v>
      </c>
      <c r="F23" s="22">
        <v>1169</v>
      </c>
      <c r="G23" s="17">
        <v>0.007</v>
      </c>
    </row>
    <row r="24" spans="1:7" ht="12.75">
      <c r="A24" s="5" t="s">
        <v>98</v>
      </c>
      <c r="B24" s="22">
        <v>3003</v>
      </c>
      <c r="C24" s="17">
        <v>0.015</v>
      </c>
      <c r="D24" s="5"/>
      <c r="E24" s="14" t="s">
        <v>164</v>
      </c>
      <c r="F24" s="22">
        <v>2731</v>
      </c>
      <c r="G24" s="17">
        <v>0.015</v>
      </c>
    </row>
    <row r="25" spans="1:7" ht="12.75">
      <c r="A25" s="5" t="s">
        <v>99</v>
      </c>
      <c r="B25" s="22">
        <v>1387</v>
      </c>
      <c r="C25" s="17">
        <v>0.007</v>
      </c>
      <c r="D25" s="5"/>
      <c r="E25" s="14" t="s">
        <v>100</v>
      </c>
      <c r="F25" s="22">
        <v>1225</v>
      </c>
      <c r="G25" s="17">
        <v>0.007</v>
      </c>
    </row>
    <row r="26" spans="1:7" ht="12.75">
      <c r="A26" s="5" t="s">
        <v>101</v>
      </c>
      <c r="B26" s="22">
        <v>1107</v>
      </c>
      <c r="C26" s="17">
        <v>0.006</v>
      </c>
      <c r="D26" s="5"/>
      <c r="E26" s="14" t="s">
        <v>102</v>
      </c>
      <c r="F26" s="5">
        <v>980</v>
      </c>
      <c r="G26" s="17">
        <v>0.006</v>
      </c>
    </row>
    <row r="27" spans="1:7" ht="12.75">
      <c r="A27" s="5" t="s">
        <v>103</v>
      </c>
      <c r="B27" s="22">
        <v>2553</v>
      </c>
      <c r="C27" s="17">
        <v>0.013</v>
      </c>
      <c r="D27" s="5"/>
      <c r="E27" s="14" t="s">
        <v>104</v>
      </c>
      <c r="F27" s="22">
        <v>2386</v>
      </c>
      <c r="G27" s="17">
        <v>0.013</v>
      </c>
    </row>
    <row r="28" ht="6" customHeight="1"/>
    <row r="29" spans="1:7" s="3" customFormat="1" ht="12.75">
      <c r="A29" s="4" t="s">
        <v>53</v>
      </c>
      <c r="B29" s="27">
        <f>SUM(B8+B12+B20+B21+B23+B24+B25+B26+B27)</f>
        <v>200147</v>
      </c>
      <c r="C29" s="28">
        <f>SUM(C8+C12+C20+C21+C23+C24+C25+C26+C27)</f>
        <v>1</v>
      </c>
      <c r="D29" s="4"/>
      <c r="E29" s="4"/>
      <c r="F29" s="27">
        <f>SUM(F8:F27)</f>
        <v>176608</v>
      </c>
      <c r="G29" s="28">
        <f>SUM(G8:G27)</f>
        <v>1</v>
      </c>
    </row>
    <row r="32" ht="12.75">
      <c r="A32" s="3" t="s">
        <v>160</v>
      </c>
    </row>
  </sheetData>
  <mergeCells count="2">
    <mergeCell ref="A1:G1"/>
    <mergeCell ref="A3:G3"/>
  </mergeCells>
  <printOptions horizontalCentered="1"/>
  <pageMargins left="0.5905511811023623" right="0.5905511811023623" top="0.7874015748031497" bottom="0.787401574803149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7">
      <selection activeCell="D6" sqref="D6"/>
    </sheetView>
  </sheetViews>
  <sheetFormatPr defaultColWidth="9.140625" defaultRowHeight="12.75"/>
  <cols>
    <col min="1" max="1" width="22.00390625" style="0" customWidth="1"/>
    <col min="2" max="2" width="9.8515625" style="0" customWidth="1"/>
    <col min="3" max="3" width="6.140625" style="21" customWidth="1"/>
    <col min="4" max="4" width="7.8515625" style="0" customWidth="1"/>
    <col min="5" max="5" width="30.140625" style="0" customWidth="1"/>
    <col min="7" max="7" width="6.28125" style="21" bestFit="1" customWidth="1"/>
  </cols>
  <sheetData>
    <row r="1" spans="1:10" ht="15.75">
      <c r="A1" s="40" t="s">
        <v>0</v>
      </c>
      <c r="B1" s="40"/>
      <c r="C1" s="40"/>
      <c r="D1" s="40"/>
      <c r="E1" s="40"/>
      <c r="F1" s="40"/>
      <c r="G1" s="40"/>
      <c r="H1" s="1"/>
      <c r="I1" s="1"/>
      <c r="J1" s="1"/>
    </row>
    <row r="3" spans="1:10" ht="12.75">
      <c r="A3" s="41" t="s">
        <v>10</v>
      </c>
      <c r="B3" s="41"/>
      <c r="C3" s="41"/>
      <c r="D3" s="41"/>
      <c r="E3" s="41"/>
      <c r="F3" s="41"/>
      <c r="G3" s="41"/>
      <c r="H3" s="2"/>
      <c r="I3" s="2"/>
      <c r="J3" s="2"/>
    </row>
    <row r="6" spans="1:7" s="3" customFormat="1" ht="12.75">
      <c r="A6" s="4" t="s">
        <v>2</v>
      </c>
      <c r="B6" s="4" t="s">
        <v>3</v>
      </c>
      <c r="C6" s="15" t="s">
        <v>4</v>
      </c>
      <c r="D6" s="4" t="s">
        <v>180</v>
      </c>
      <c r="E6" s="4" t="s">
        <v>5</v>
      </c>
      <c r="F6" s="4" t="s">
        <v>3</v>
      </c>
      <c r="G6" s="15" t="s">
        <v>4</v>
      </c>
    </row>
    <row r="7" ht="6" customHeight="1"/>
    <row r="8" spans="1:7" ht="12.75">
      <c r="A8" s="8" t="s">
        <v>105</v>
      </c>
      <c r="B8" s="23">
        <v>641631</v>
      </c>
      <c r="C8" s="18">
        <v>0.519</v>
      </c>
      <c r="D8" s="24" t="s">
        <v>157</v>
      </c>
      <c r="E8" s="8" t="s">
        <v>22</v>
      </c>
      <c r="F8" s="23">
        <v>97248</v>
      </c>
      <c r="G8" s="18">
        <v>0.088</v>
      </c>
    </row>
    <row r="9" spans="1:7" ht="12.75">
      <c r="A9" s="9"/>
      <c r="B9" s="9"/>
      <c r="C9" s="19"/>
      <c r="D9" s="9"/>
      <c r="E9" s="9" t="s">
        <v>23</v>
      </c>
      <c r="F9" s="25">
        <v>199081</v>
      </c>
      <c r="G9" s="19">
        <v>0.18</v>
      </c>
    </row>
    <row r="10" spans="1:7" ht="12.75">
      <c r="A10" s="9"/>
      <c r="B10" s="9"/>
      <c r="C10" s="19"/>
      <c r="D10" s="9"/>
      <c r="E10" s="9" t="s">
        <v>40</v>
      </c>
      <c r="F10" s="25">
        <v>88190</v>
      </c>
      <c r="G10" s="19">
        <v>0.08</v>
      </c>
    </row>
    <row r="11" spans="1:7" ht="12.75">
      <c r="A11" s="9"/>
      <c r="B11" s="9"/>
      <c r="C11" s="19"/>
      <c r="D11" s="9"/>
      <c r="E11" s="9" t="s">
        <v>24</v>
      </c>
      <c r="F11" s="25">
        <v>42367</v>
      </c>
      <c r="G11" s="19">
        <v>0.038</v>
      </c>
    </row>
    <row r="12" spans="1:7" ht="12.75">
      <c r="A12" s="9"/>
      <c r="B12" s="9"/>
      <c r="C12" s="19"/>
      <c r="D12" s="9"/>
      <c r="E12" s="9" t="s">
        <v>29</v>
      </c>
      <c r="F12" s="25">
        <v>39673</v>
      </c>
      <c r="G12" s="19">
        <v>0.036</v>
      </c>
    </row>
    <row r="13" spans="1:7" ht="12.75">
      <c r="A13" s="9"/>
      <c r="B13" s="9"/>
      <c r="C13" s="19"/>
      <c r="D13" s="9"/>
      <c r="E13" s="9" t="s">
        <v>106</v>
      </c>
      <c r="F13" s="25">
        <v>11032</v>
      </c>
      <c r="G13" s="19">
        <v>0.01</v>
      </c>
    </row>
    <row r="14" spans="1:7" ht="12.75">
      <c r="A14" s="9"/>
      <c r="B14" s="9"/>
      <c r="C14" s="19"/>
      <c r="D14" s="9"/>
      <c r="E14" s="9" t="s">
        <v>28</v>
      </c>
      <c r="F14" s="25">
        <v>30451</v>
      </c>
      <c r="G14" s="19">
        <v>0.028</v>
      </c>
    </row>
    <row r="15" spans="1:7" ht="12.75">
      <c r="A15" s="9"/>
      <c r="B15" s="9"/>
      <c r="C15" s="19"/>
      <c r="D15" s="9"/>
      <c r="E15" s="9" t="s">
        <v>107</v>
      </c>
      <c r="F15" s="25">
        <v>43162</v>
      </c>
      <c r="G15" s="19">
        <v>0.039</v>
      </c>
    </row>
    <row r="16" spans="1:7" ht="12.75">
      <c r="A16" s="10"/>
      <c r="B16" s="10"/>
      <c r="C16" s="20"/>
      <c r="D16" s="10"/>
      <c r="E16" s="10" t="s">
        <v>108</v>
      </c>
      <c r="F16" s="26">
        <v>8786</v>
      </c>
      <c r="G16" s="20">
        <v>0.008</v>
      </c>
    </row>
    <row r="17" spans="1:7" ht="12.75">
      <c r="A17" s="8" t="s">
        <v>109</v>
      </c>
      <c r="B17" s="23">
        <v>395831</v>
      </c>
      <c r="C17" s="18">
        <v>0.32</v>
      </c>
      <c r="D17" s="8"/>
      <c r="E17" s="12" t="s">
        <v>49</v>
      </c>
      <c r="F17" s="23">
        <v>50951</v>
      </c>
      <c r="G17" s="18">
        <v>0.046</v>
      </c>
    </row>
    <row r="18" spans="1:7" ht="12.75">
      <c r="A18" s="9"/>
      <c r="B18" s="9"/>
      <c r="C18" s="19"/>
      <c r="D18" s="9"/>
      <c r="E18" s="11" t="s">
        <v>15</v>
      </c>
      <c r="F18" s="25">
        <v>196960</v>
      </c>
      <c r="G18" s="19">
        <v>0.178</v>
      </c>
    </row>
    <row r="19" spans="1:7" ht="12.75">
      <c r="A19" s="9"/>
      <c r="B19" s="9"/>
      <c r="C19" s="19"/>
      <c r="D19" s="9"/>
      <c r="E19" s="11" t="s">
        <v>110</v>
      </c>
      <c r="F19" s="25">
        <v>103052</v>
      </c>
      <c r="G19" s="19">
        <v>0.093</v>
      </c>
    </row>
    <row r="20" spans="1:7" ht="12.75">
      <c r="A20" s="10"/>
      <c r="B20" s="10"/>
      <c r="C20" s="20"/>
      <c r="D20" s="10"/>
      <c r="E20" s="13" t="s">
        <v>111</v>
      </c>
      <c r="F20" s="26">
        <v>10269</v>
      </c>
      <c r="G20" s="20">
        <v>0.009</v>
      </c>
    </row>
    <row r="21" spans="1:7" ht="12.75">
      <c r="A21" s="8" t="s">
        <v>112</v>
      </c>
      <c r="B21" s="23">
        <v>11577</v>
      </c>
      <c r="C21" s="18">
        <v>0.009</v>
      </c>
      <c r="D21" s="8"/>
      <c r="E21" s="12" t="s">
        <v>113</v>
      </c>
      <c r="F21" s="23">
        <v>1224</v>
      </c>
      <c r="G21" s="18">
        <v>0.001</v>
      </c>
    </row>
    <row r="22" spans="1:7" ht="12.75">
      <c r="A22" s="10"/>
      <c r="B22" s="10"/>
      <c r="C22" s="20"/>
      <c r="D22" s="10"/>
      <c r="E22" s="13" t="s">
        <v>87</v>
      </c>
      <c r="F22" s="26">
        <v>9075</v>
      </c>
      <c r="G22" s="20">
        <v>0.008</v>
      </c>
    </row>
    <row r="23" spans="1:7" ht="12.75">
      <c r="A23" s="8" t="s">
        <v>114</v>
      </c>
      <c r="B23" s="23">
        <v>12719</v>
      </c>
      <c r="C23" s="18">
        <v>0.01</v>
      </c>
      <c r="D23" s="8"/>
      <c r="E23" s="12" t="s">
        <v>115</v>
      </c>
      <c r="F23" s="23">
        <v>8283</v>
      </c>
      <c r="G23" s="18">
        <v>0.008</v>
      </c>
    </row>
    <row r="24" spans="1:7" ht="12.75">
      <c r="A24" s="10"/>
      <c r="B24" s="10"/>
      <c r="C24" s="20"/>
      <c r="D24" s="10"/>
      <c r="E24" s="13" t="s">
        <v>116</v>
      </c>
      <c r="F24" s="26">
        <v>2322</v>
      </c>
      <c r="G24" s="20">
        <v>0.002</v>
      </c>
    </row>
    <row r="25" spans="1:7" ht="12.75">
      <c r="A25" s="5" t="s">
        <v>117</v>
      </c>
      <c r="B25" s="22">
        <v>71414</v>
      </c>
      <c r="C25" s="17">
        <v>0.058</v>
      </c>
      <c r="D25" s="5"/>
      <c r="E25" s="14" t="s">
        <v>13</v>
      </c>
      <c r="F25" s="22">
        <v>68107</v>
      </c>
      <c r="G25" s="17">
        <v>0.062</v>
      </c>
    </row>
    <row r="26" spans="1:7" ht="12.75">
      <c r="A26" s="5" t="s">
        <v>118</v>
      </c>
      <c r="B26" s="22">
        <v>8532</v>
      </c>
      <c r="C26" s="17">
        <v>0.007</v>
      </c>
      <c r="D26" s="5"/>
      <c r="E26" s="14" t="s">
        <v>119</v>
      </c>
      <c r="F26" s="22">
        <v>8046</v>
      </c>
      <c r="G26" s="17">
        <v>0.007</v>
      </c>
    </row>
    <row r="27" spans="1:7" ht="12.75">
      <c r="A27" s="5" t="s">
        <v>120</v>
      </c>
      <c r="B27" s="22">
        <v>9105</v>
      </c>
      <c r="C27" s="17">
        <v>0.007</v>
      </c>
      <c r="D27" s="5"/>
      <c r="E27" s="14" t="s">
        <v>121</v>
      </c>
      <c r="F27" s="22">
        <v>8546</v>
      </c>
      <c r="G27" s="17">
        <v>0.008</v>
      </c>
    </row>
    <row r="28" spans="1:7" ht="12.75">
      <c r="A28" s="5" t="s">
        <v>122</v>
      </c>
      <c r="B28" s="22">
        <v>8403</v>
      </c>
      <c r="C28" s="17">
        <v>0.007</v>
      </c>
      <c r="D28" s="5"/>
      <c r="E28" s="14" t="s">
        <v>123</v>
      </c>
      <c r="F28" s="22">
        <v>7678</v>
      </c>
      <c r="G28" s="17">
        <v>0.007</v>
      </c>
    </row>
    <row r="29" spans="1:7" ht="12.75">
      <c r="A29" s="5" t="s">
        <v>124</v>
      </c>
      <c r="B29" s="22">
        <v>1879</v>
      </c>
      <c r="C29" s="17">
        <v>0.002</v>
      </c>
      <c r="D29" s="5"/>
      <c r="E29" s="14" t="s">
        <v>125</v>
      </c>
      <c r="F29" s="22">
        <v>1754</v>
      </c>
      <c r="G29" s="17">
        <v>0.002</v>
      </c>
    </row>
    <row r="30" spans="1:7" ht="12.75">
      <c r="A30" s="5" t="s">
        <v>126</v>
      </c>
      <c r="B30" s="22">
        <v>1731</v>
      </c>
      <c r="C30" s="17">
        <v>0.001</v>
      </c>
      <c r="D30" s="5"/>
      <c r="E30" s="14" t="s">
        <v>127</v>
      </c>
      <c r="F30" s="22">
        <v>1543</v>
      </c>
      <c r="G30" s="17">
        <v>0.001</v>
      </c>
    </row>
    <row r="31" spans="1:7" ht="12.75">
      <c r="A31" s="5" t="s">
        <v>128</v>
      </c>
      <c r="B31" s="22">
        <v>3016</v>
      </c>
      <c r="C31" s="17">
        <v>0.003</v>
      </c>
      <c r="D31" s="5"/>
      <c r="E31" s="14" t="s">
        <v>129</v>
      </c>
      <c r="F31" s="22">
        <v>2145</v>
      </c>
      <c r="G31" s="17">
        <v>0.002</v>
      </c>
    </row>
    <row r="32" spans="1:7" ht="12.75">
      <c r="A32" s="5" t="s">
        <v>130</v>
      </c>
      <c r="B32" s="22">
        <v>16589</v>
      </c>
      <c r="C32" s="17">
        <v>0.013</v>
      </c>
      <c r="D32" s="5"/>
      <c r="E32" s="14" t="s">
        <v>131</v>
      </c>
      <c r="F32" s="22">
        <v>16003</v>
      </c>
      <c r="G32" s="17">
        <v>0.015</v>
      </c>
    </row>
    <row r="33" spans="1:7" ht="12.75">
      <c r="A33" s="5" t="s">
        <v>132</v>
      </c>
      <c r="B33" s="22">
        <v>9385</v>
      </c>
      <c r="C33" s="17">
        <v>0.008</v>
      </c>
      <c r="D33" s="5"/>
      <c r="E33" s="14" t="s">
        <v>38</v>
      </c>
      <c r="F33" s="22">
        <v>8828</v>
      </c>
      <c r="G33" s="17">
        <v>0.008</v>
      </c>
    </row>
    <row r="34" spans="1:7" ht="12.75">
      <c r="A34" s="5" t="s">
        <v>133</v>
      </c>
      <c r="B34" s="22">
        <v>11864</v>
      </c>
      <c r="C34" s="17">
        <v>0.01</v>
      </c>
      <c r="D34" s="5"/>
      <c r="E34" s="14" t="s">
        <v>44</v>
      </c>
      <c r="F34" s="22">
        <v>10969</v>
      </c>
      <c r="G34" s="17">
        <v>0.01</v>
      </c>
    </row>
    <row r="35" spans="1:7" ht="12.75">
      <c r="A35" s="5" t="s">
        <v>134</v>
      </c>
      <c r="B35" s="22">
        <v>3852</v>
      </c>
      <c r="C35" s="17">
        <v>0.003</v>
      </c>
      <c r="D35" s="5"/>
      <c r="E35" s="14" t="s">
        <v>166</v>
      </c>
      <c r="F35" s="22">
        <v>3751</v>
      </c>
      <c r="G35" s="17">
        <v>0.003</v>
      </c>
    </row>
    <row r="36" spans="1:7" ht="12.75">
      <c r="A36" s="5" t="s">
        <v>135</v>
      </c>
      <c r="B36" s="22">
        <v>3824</v>
      </c>
      <c r="C36" s="17">
        <v>0.003</v>
      </c>
      <c r="D36" s="5"/>
      <c r="E36" s="14" t="s">
        <v>102</v>
      </c>
      <c r="F36" s="22">
        <v>3532</v>
      </c>
      <c r="G36" s="17">
        <v>0.003</v>
      </c>
    </row>
    <row r="37" spans="1:7" ht="12.75">
      <c r="A37" s="5" t="s">
        <v>136</v>
      </c>
      <c r="B37" s="22">
        <v>12265</v>
      </c>
      <c r="C37" s="17">
        <v>0.01</v>
      </c>
      <c r="D37" s="5"/>
      <c r="E37" s="14" t="s">
        <v>165</v>
      </c>
      <c r="F37" s="22">
        <v>11064</v>
      </c>
      <c r="G37" s="17">
        <v>0.01</v>
      </c>
    </row>
    <row r="38" spans="1:7" ht="12.75">
      <c r="A38" s="5" t="s">
        <v>137</v>
      </c>
      <c r="B38" s="22">
        <v>3680</v>
      </c>
      <c r="C38" s="17">
        <v>0.003</v>
      </c>
      <c r="D38" s="5"/>
      <c r="E38" s="14" t="s">
        <v>138</v>
      </c>
      <c r="F38" s="22">
        <v>3591</v>
      </c>
      <c r="G38" s="17">
        <v>0.003</v>
      </c>
    </row>
    <row r="39" spans="1:7" ht="12.75">
      <c r="A39" s="5" t="s">
        <v>139</v>
      </c>
      <c r="B39" s="22">
        <v>8488</v>
      </c>
      <c r="C39" s="17">
        <v>0.007</v>
      </c>
      <c r="D39" s="5"/>
      <c r="E39" s="14" t="s">
        <v>140</v>
      </c>
      <c r="F39" s="22">
        <v>7641</v>
      </c>
      <c r="G39" s="17">
        <v>0.007</v>
      </c>
    </row>
    <row r="40" ht="6" customHeight="1"/>
    <row r="41" spans="1:7" s="3" customFormat="1" ht="12.75">
      <c r="A41" s="4" t="s">
        <v>53</v>
      </c>
      <c r="B41" s="27">
        <f>SUM(B8+B17+B21+B23+B25+B26+B27+B28+B29+B30+B31+B32+B33+B34+B35+B36+B37+B38+B39)</f>
        <v>1235785</v>
      </c>
      <c r="C41" s="28">
        <f>SUM(C8+C17+C21+C23+C25+C26+C27+C28+C29+C30+C31+C32+C33+C34+C35+C36+C37+C38+C39)</f>
        <v>1</v>
      </c>
      <c r="D41" s="4"/>
      <c r="E41" s="4"/>
      <c r="F41" s="27">
        <f>SUM(F8:F39)</f>
        <v>1105324</v>
      </c>
      <c r="G41" s="28">
        <f>SUM(G8:G39)</f>
        <v>1.0000000000000002</v>
      </c>
    </row>
  </sheetData>
  <mergeCells count="2">
    <mergeCell ref="A1:G1"/>
    <mergeCell ref="A3:G3"/>
  </mergeCells>
  <printOptions horizontalCentered="1"/>
  <pageMargins left="0.5118110236220472" right="0.5118110236220472" top="0.7874015748031497" bottom="0.787401574803149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D6" sqref="D6"/>
    </sheetView>
  </sheetViews>
  <sheetFormatPr defaultColWidth="9.140625" defaultRowHeight="12.75"/>
  <cols>
    <col min="1" max="1" width="16.7109375" style="0" customWidth="1"/>
    <col min="2" max="2" width="7.57421875" style="0" customWidth="1"/>
    <col min="3" max="3" width="6.28125" style="21" customWidth="1"/>
    <col min="4" max="4" width="8.421875" style="0" bestFit="1" customWidth="1"/>
    <col min="5" max="5" width="35.140625" style="0" bestFit="1" customWidth="1"/>
    <col min="6" max="6" width="7.57421875" style="0" customWidth="1"/>
    <col min="7" max="7" width="6.7109375" style="21" customWidth="1"/>
  </cols>
  <sheetData>
    <row r="1" spans="1:10" ht="15.75">
      <c r="A1" s="40" t="s">
        <v>0</v>
      </c>
      <c r="B1" s="40"/>
      <c r="C1" s="40"/>
      <c r="D1" s="40"/>
      <c r="E1" s="40"/>
      <c r="F1" s="40"/>
      <c r="G1" s="40"/>
      <c r="H1" s="1"/>
      <c r="I1" s="1"/>
      <c r="J1" s="1"/>
    </row>
    <row r="3" spans="1:10" ht="12.75">
      <c r="A3" s="41" t="s">
        <v>11</v>
      </c>
      <c r="B3" s="41"/>
      <c r="C3" s="41"/>
      <c r="D3" s="41"/>
      <c r="E3" s="41"/>
      <c r="F3" s="41"/>
      <c r="G3" s="41"/>
      <c r="H3" s="2"/>
      <c r="I3" s="2"/>
      <c r="J3" s="2"/>
    </row>
    <row r="6" spans="1:7" s="3" customFormat="1" ht="12.75">
      <c r="A6" s="4" t="s">
        <v>2</v>
      </c>
      <c r="B6" s="4" t="s">
        <v>3</v>
      </c>
      <c r="C6" s="15" t="s">
        <v>4</v>
      </c>
      <c r="D6" s="4" t="s">
        <v>180</v>
      </c>
      <c r="E6" s="4" t="s">
        <v>5</v>
      </c>
      <c r="F6" s="4" t="s">
        <v>3</v>
      </c>
      <c r="G6" s="15" t="s">
        <v>4</v>
      </c>
    </row>
    <row r="7" ht="6" customHeight="1"/>
    <row r="8" spans="1:7" ht="12.75">
      <c r="A8" s="8" t="s">
        <v>141</v>
      </c>
      <c r="B8" s="23">
        <v>10708</v>
      </c>
      <c r="C8" s="18">
        <v>0.111</v>
      </c>
      <c r="D8" s="8"/>
      <c r="E8" s="8" t="s">
        <v>142</v>
      </c>
      <c r="F8" s="23">
        <v>8017</v>
      </c>
      <c r="G8" s="18">
        <v>0.093</v>
      </c>
    </row>
    <row r="9" spans="1:7" ht="12.75">
      <c r="A9" s="10"/>
      <c r="B9" s="10"/>
      <c r="C9" s="20"/>
      <c r="D9" s="10"/>
      <c r="E9" s="10" t="s">
        <v>143</v>
      </c>
      <c r="F9" s="26">
        <v>1161</v>
      </c>
      <c r="G9" s="20">
        <v>0.013</v>
      </c>
    </row>
    <row r="10" spans="1:7" ht="12.75">
      <c r="A10" s="5" t="s">
        <v>144</v>
      </c>
      <c r="B10" s="22">
        <v>1764</v>
      </c>
      <c r="C10" s="17">
        <v>0.018</v>
      </c>
      <c r="D10" s="5"/>
      <c r="E10" s="5" t="s">
        <v>148</v>
      </c>
      <c r="F10" s="22">
        <v>1599</v>
      </c>
      <c r="G10" s="17">
        <v>0.019</v>
      </c>
    </row>
    <row r="11" spans="1:7" ht="12.75">
      <c r="A11" s="12" t="s">
        <v>145</v>
      </c>
      <c r="B11" s="23">
        <v>43991</v>
      </c>
      <c r="C11" s="18">
        <v>0.455</v>
      </c>
      <c r="D11" s="8"/>
      <c r="E11" s="12" t="s">
        <v>15</v>
      </c>
      <c r="F11" s="23">
        <v>20399</v>
      </c>
      <c r="G11" s="18">
        <v>0.236</v>
      </c>
    </row>
    <row r="12" spans="1:7" ht="12.75">
      <c r="A12" s="9"/>
      <c r="B12" s="9"/>
      <c r="C12" s="19"/>
      <c r="D12" s="9"/>
      <c r="E12" s="11" t="s">
        <v>146</v>
      </c>
      <c r="F12" s="25">
        <v>3944</v>
      </c>
      <c r="G12" s="19">
        <v>0.046</v>
      </c>
    </row>
    <row r="13" spans="1:7" ht="12.75">
      <c r="A13" s="9"/>
      <c r="B13" s="9"/>
      <c r="C13" s="19"/>
      <c r="D13" s="9"/>
      <c r="E13" s="11" t="s">
        <v>16</v>
      </c>
      <c r="F13" s="25">
        <v>7571</v>
      </c>
      <c r="G13" s="19">
        <v>0.088</v>
      </c>
    </row>
    <row r="14" spans="1:7" ht="12.75">
      <c r="A14" s="9"/>
      <c r="B14" s="9"/>
      <c r="C14" s="19"/>
      <c r="D14" s="9"/>
      <c r="E14" s="11" t="s">
        <v>147</v>
      </c>
      <c r="F14" s="25">
        <v>3814</v>
      </c>
      <c r="G14" s="19">
        <v>0.044</v>
      </c>
    </row>
    <row r="15" spans="1:7" ht="12.75">
      <c r="A15" s="9"/>
      <c r="B15" s="9"/>
      <c r="C15" s="19"/>
      <c r="D15" s="9"/>
      <c r="E15" s="11" t="s">
        <v>49</v>
      </c>
      <c r="F15" s="25">
        <v>2884</v>
      </c>
      <c r="G15" s="19">
        <v>0.033</v>
      </c>
    </row>
    <row r="16" spans="1:7" ht="12.75">
      <c r="A16" s="10"/>
      <c r="B16" s="10"/>
      <c r="C16" s="20"/>
      <c r="D16" s="10"/>
      <c r="E16" s="13" t="s">
        <v>149</v>
      </c>
      <c r="F16" s="26">
        <v>1274</v>
      </c>
      <c r="G16" s="20">
        <v>0.015</v>
      </c>
    </row>
    <row r="17" spans="1:7" ht="12.75">
      <c r="A17" s="8" t="s">
        <v>150</v>
      </c>
      <c r="B17" s="23">
        <v>38683</v>
      </c>
      <c r="C17" s="18">
        <v>0.4</v>
      </c>
      <c r="D17" s="8"/>
      <c r="E17" s="12" t="s">
        <v>151</v>
      </c>
      <c r="F17" s="23">
        <v>1771</v>
      </c>
      <c r="G17" s="18">
        <v>0.021</v>
      </c>
    </row>
    <row r="18" spans="1:7" ht="12.75">
      <c r="A18" s="9"/>
      <c r="B18" s="9"/>
      <c r="C18" s="19"/>
      <c r="D18" s="9"/>
      <c r="E18" s="11" t="s">
        <v>64</v>
      </c>
      <c r="F18" s="25">
        <v>1938</v>
      </c>
      <c r="G18" s="19">
        <v>0.022</v>
      </c>
    </row>
    <row r="19" spans="1:7" ht="12.75">
      <c r="A19" s="9"/>
      <c r="B19" s="9"/>
      <c r="C19" s="19"/>
      <c r="D19" s="9"/>
      <c r="E19" s="11" t="s">
        <v>152</v>
      </c>
      <c r="F19" s="25">
        <v>6091</v>
      </c>
      <c r="G19" s="19">
        <v>0.071</v>
      </c>
    </row>
    <row r="20" spans="1:7" ht="12.75">
      <c r="A20" s="9"/>
      <c r="B20" s="9"/>
      <c r="C20" s="19"/>
      <c r="D20" s="9"/>
      <c r="E20" s="11" t="s">
        <v>153</v>
      </c>
      <c r="F20" s="25">
        <v>4414</v>
      </c>
      <c r="G20" s="19">
        <v>0.051</v>
      </c>
    </row>
    <row r="21" spans="1:7" ht="12.75">
      <c r="A21" s="9"/>
      <c r="B21" s="9"/>
      <c r="C21" s="19"/>
      <c r="D21" s="9"/>
      <c r="E21" s="11" t="s">
        <v>154</v>
      </c>
      <c r="F21" s="25">
        <v>1590</v>
      </c>
      <c r="G21" s="19">
        <v>0.018</v>
      </c>
    </row>
    <row r="22" spans="1:7" ht="12.75">
      <c r="A22" s="9"/>
      <c r="B22" s="9"/>
      <c r="C22" s="19"/>
      <c r="D22" s="9"/>
      <c r="E22" s="11" t="s">
        <v>23</v>
      </c>
      <c r="F22" s="25">
        <v>16048</v>
      </c>
      <c r="G22" s="19">
        <v>0.186</v>
      </c>
    </row>
    <row r="23" spans="1:7" ht="12.75">
      <c r="A23" s="10"/>
      <c r="B23" s="10"/>
      <c r="C23" s="20"/>
      <c r="D23" s="10"/>
      <c r="E23" s="13" t="s">
        <v>29</v>
      </c>
      <c r="F23" s="26">
        <v>2332</v>
      </c>
      <c r="G23" s="20">
        <v>0.027</v>
      </c>
    </row>
    <row r="24" spans="1:7" ht="12.75">
      <c r="A24" s="5" t="s">
        <v>167</v>
      </c>
      <c r="B24" s="22">
        <v>1010</v>
      </c>
      <c r="C24" s="17">
        <v>0.01</v>
      </c>
      <c r="D24" s="5"/>
      <c r="E24" s="14" t="s">
        <v>168</v>
      </c>
      <c r="F24" s="5">
        <v>923</v>
      </c>
      <c r="G24" s="17">
        <v>0.011</v>
      </c>
    </row>
    <row r="25" spans="1:7" ht="12.75">
      <c r="A25" s="5" t="s">
        <v>155</v>
      </c>
      <c r="B25" s="5">
        <v>585</v>
      </c>
      <c r="C25" s="17">
        <v>0.006</v>
      </c>
      <c r="D25" s="5"/>
      <c r="E25" s="14" t="s">
        <v>156</v>
      </c>
      <c r="F25" s="5">
        <v>477</v>
      </c>
      <c r="G25" s="17">
        <v>0.006</v>
      </c>
    </row>
    <row r="26" ht="6" customHeight="1"/>
    <row r="27" spans="1:7" s="3" customFormat="1" ht="12.75">
      <c r="A27" s="4" t="s">
        <v>53</v>
      </c>
      <c r="B27" s="27">
        <f>SUM(B8+B10+B11+B17+B24+B25)</f>
        <v>96741</v>
      </c>
      <c r="C27" s="28">
        <f>SUM(C8+C10+C11+C17+C24+C25)</f>
        <v>1</v>
      </c>
      <c r="D27" s="4"/>
      <c r="E27" s="4"/>
      <c r="F27" s="27">
        <f>SUM(F8:F25)</f>
        <v>86247</v>
      </c>
      <c r="G27" s="28">
        <f>SUM(G8:G25)</f>
        <v>1.0000000000000002</v>
      </c>
    </row>
    <row r="30" ht="12.75">
      <c r="A30" s="3" t="s">
        <v>160</v>
      </c>
    </row>
  </sheetData>
  <mergeCells count="2">
    <mergeCell ref="A1:G1"/>
    <mergeCell ref="A3:G3"/>
  </mergeCells>
  <printOptions horizontalCentered="1"/>
  <pageMargins left="0.5905511811023623" right="0.5905511811023623" top="0.7874015748031497" bottom="0.787401574803149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4">
      <selection activeCell="F15" sqref="F15"/>
    </sheetView>
  </sheetViews>
  <sheetFormatPr defaultColWidth="9.140625" defaultRowHeight="12.75"/>
  <cols>
    <col min="1" max="1" width="10.28125" style="31" customWidth="1"/>
    <col min="2" max="2" width="25.140625" style="31" bestFit="1" customWidth="1"/>
    <col min="3" max="3" width="18.140625" style="31" customWidth="1"/>
    <col min="4" max="4" width="19.28125" style="31" customWidth="1"/>
    <col min="5" max="16384" width="9.140625" style="31" customWidth="1"/>
  </cols>
  <sheetData>
    <row r="1" spans="1:9" ht="18">
      <c r="A1" s="42" t="s">
        <v>0</v>
      </c>
      <c r="B1" s="42"/>
      <c r="C1" s="42"/>
      <c r="D1" s="42"/>
      <c r="E1" s="42"/>
      <c r="F1" s="30"/>
      <c r="G1" s="30"/>
      <c r="H1" s="30"/>
      <c r="I1" s="1"/>
    </row>
    <row r="2" ht="22.5" customHeight="1"/>
    <row r="3" spans="1:9" ht="26.25" customHeight="1">
      <c r="A3" s="43" t="s">
        <v>169</v>
      </c>
      <c r="B3" s="43"/>
      <c r="C3" s="43"/>
      <c r="D3" s="43"/>
      <c r="E3" s="43"/>
      <c r="F3" s="32"/>
      <c r="G3" s="32"/>
      <c r="H3" s="32"/>
      <c r="I3" s="32"/>
    </row>
    <row r="4" ht="36" customHeight="1"/>
    <row r="5" spans="2:4" s="33" customFormat="1" ht="15.75">
      <c r="B5" s="34" t="s">
        <v>170</v>
      </c>
      <c r="C5" s="35" t="s">
        <v>171</v>
      </c>
      <c r="D5" s="35" t="s">
        <v>172</v>
      </c>
    </row>
    <row r="6" s="33" customFormat="1" ht="9" customHeight="1"/>
    <row r="7" spans="2:4" ht="24.75" customHeight="1">
      <c r="B7" s="36" t="s">
        <v>173</v>
      </c>
      <c r="C7" s="37">
        <v>373532</v>
      </c>
      <c r="D7" s="38">
        <v>0.752</v>
      </c>
    </row>
    <row r="8" spans="2:4" ht="24.75" customHeight="1">
      <c r="B8" s="36" t="s">
        <v>174</v>
      </c>
      <c r="C8" s="37">
        <v>179960</v>
      </c>
      <c r="D8" s="38">
        <v>0.762</v>
      </c>
    </row>
    <row r="9" spans="2:4" ht="24.75" customHeight="1">
      <c r="B9" s="36" t="s">
        <v>175</v>
      </c>
      <c r="C9" s="37">
        <v>163371</v>
      </c>
      <c r="D9" s="38">
        <v>0.781</v>
      </c>
    </row>
    <row r="10" spans="2:4" ht="24.75" customHeight="1">
      <c r="B10" s="36" t="s">
        <v>176</v>
      </c>
      <c r="C10" s="37">
        <v>473847</v>
      </c>
      <c r="D10" s="38">
        <v>0.784</v>
      </c>
    </row>
    <row r="11" spans="2:4" ht="24.75" customHeight="1">
      <c r="B11" s="36" t="s">
        <v>177</v>
      </c>
      <c r="C11" s="37">
        <v>294076</v>
      </c>
      <c r="D11" s="38">
        <v>0.768</v>
      </c>
    </row>
    <row r="12" spans="2:4" ht="24.75" customHeight="1">
      <c r="B12" s="36" t="s">
        <v>178</v>
      </c>
      <c r="C12" s="37">
        <v>1875998</v>
      </c>
      <c r="D12" s="38">
        <v>0.728</v>
      </c>
    </row>
    <row r="13" spans="2:4" ht="30">
      <c r="B13" s="39" t="s">
        <v>179</v>
      </c>
      <c r="C13" s="37">
        <v>144742</v>
      </c>
      <c r="D13" s="38">
        <v>0.742</v>
      </c>
    </row>
  </sheetData>
  <mergeCells count="2">
    <mergeCell ref="A1:E1"/>
    <mergeCell ref="A3:E3"/>
  </mergeCells>
  <printOptions horizontalCentered="1"/>
  <pageMargins left="0.7874015748031497" right="0.7874015748031497" top="0.984251968503937" bottom="0.984251968503937" header="0.5118110236220472" footer="0.5118110236220472"/>
  <pageSetup firstPageNumber="5" useFirstPageNumber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Consiglio Regionale del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CRP</dc:creator>
  <cp:keywords/>
  <dc:description/>
  <cp:lastModifiedBy>CRP</cp:lastModifiedBy>
  <cp:lastPrinted>2004-06-15T12:13:00Z</cp:lastPrinted>
  <dcterms:created xsi:type="dcterms:W3CDTF">2004-06-15T07:04:37Z</dcterms:created>
  <dcterms:modified xsi:type="dcterms:W3CDTF">2004-06-17T10:11:54Z</dcterms:modified>
  <cp:category/>
  <cp:version/>
  <cp:contentType/>
  <cp:contentStatus/>
</cp:coreProperties>
</file>