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AL" sheetId="1" r:id="rId1"/>
    <sheet name="AT" sheetId="2" r:id="rId2"/>
    <sheet name="CN" sheetId="3" r:id="rId3"/>
    <sheet name="NO" sheetId="4" r:id="rId4"/>
    <sheet name="TO" sheetId="5" r:id="rId5"/>
    <sheet name="VCO" sheetId="6" r:id="rId6"/>
  </sheets>
  <definedNames/>
  <calcPr fullCalcOnLoad="1"/>
</workbook>
</file>

<file path=xl/sharedStrings.xml><?xml version="1.0" encoding="utf-8"?>
<sst xmlns="http://schemas.openxmlformats.org/spreadsheetml/2006/main" count="448" uniqueCount="222">
  <si>
    <t>Comune</t>
  </si>
  <si>
    <t xml:space="preserve"> </t>
  </si>
  <si>
    <t>GIORGIO</t>
  </si>
  <si>
    <t>Cognome</t>
  </si>
  <si>
    <t>Nome</t>
  </si>
  <si>
    <t>Voti</t>
  </si>
  <si>
    <t>sindaco</t>
  </si>
  <si>
    <t>RAPETTI</t>
  </si>
  <si>
    <t>DANILO</t>
  </si>
  <si>
    <t xml:space="preserve">LISTA CIVICA           </t>
  </si>
  <si>
    <t>GALLIZZI</t>
  </si>
  <si>
    <t>MICHELE</t>
  </si>
  <si>
    <t>CAROZZI</t>
  </si>
  <si>
    <t>ADOLFO FRANCESCO</t>
  </si>
  <si>
    <t>BORGATTA</t>
  </si>
  <si>
    <t>DOMENICO</t>
  </si>
  <si>
    <t>SCAGNI</t>
  </si>
  <si>
    <t>MARA ENRICA</t>
  </si>
  <si>
    <t>ROSSI</t>
  </si>
  <si>
    <t>ORESTE DETTO TINO</t>
  </si>
  <si>
    <t>TORGANI</t>
  </si>
  <si>
    <t>MARIO</t>
  </si>
  <si>
    <t xml:space="preserve">LISTA ALESSANDRIA           </t>
  </si>
  <si>
    <t>MORANDO</t>
  </si>
  <si>
    <t>MAURO</t>
  </si>
  <si>
    <t>BERTOLO</t>
  </si>
  <si>
    <t xml:space="preserve">RIF.COM.           </t>
  </si>
  <si>
    <t>TAVERNA</t>
  </si>
  <si>
    <t>PIER ANGELO</t>
  </si>
  <si>
    <t xml:space="preserve">ALESSANDRIA VIVA           </t>
  </si>
  <si>
    <t>ASTI</t>
  </si>
  <si>
    <t>PENSABENE</t>
  </si>
  <si>
    <t>GIOVANNI</t>
  </si>
  <si>
    <t>VOGLINO</t>
  </si>
  <si>
    <t>VITTORIO</t>
  </si>
  <si>
    <t>PASTA</t>
  </si>
  <si>
    <t>ALBERTO EGIDIO MARIA LUIGI</t>
  </si>
  <si>
    <t xml:space="preserve">UNIONE DEI CITTADINI           </t>
  </si>
  <si>
    <t>REGGIO</t>
  </si>
  <si>
    <t>GIUSEPPE</t>
  </si>
  <si>
    <t xml:space="preserve">PART.PENS.           </t>
  </si>
  <si>
    <t>FLORIO</t>
  </si>
  <si>
    <t>LUIGI ANDREA</t>
  </si>
  <si>
    <t>CUNEO</t>
  </si>
  <si>
    <t>BARRAL</t>
  </si>
  <si>
    <t>MARIO LUCIO</t>
  </si>
  <si>
    <t xml:space="preserve">CITTA' D'EUROPA           </t>
  </si>
  <si>
    <t>MACAGNO</t>
  </si>
  <si>
    <t>GEMMA</t>
  </si>
  <si>
    <t xml:space="preserve">DONNE PER LA CITTA'           </t>
  </si>
  <si>
    <t>VALMAGGIA</t>
  </si>
  <si>
    <t>ALBERTO</t>
  </si>
  <si>
    <t>DALMASSO</t>
  </si>
  <si>
    <t>SERGIO</t>
  </si>
  <si>
    <t>GIORDANO</t>
  </si>
  <si>
    <t>ANGELO</t>
  </si>
  <si>
    <t>BERTONE</t>
  </si>
  <si>
    <t>MARCO</t>
  </si>
  <si>
    <t>MONDOVI'</t>
  </si>
  <si>
    <t>GALFRE' BILLO'</t>
  </si>
  <si>
    <t>RABBIA</t>
  </si>
  <si>
    <t>ALDO</t>
  </si>
  <si>
    <t>CONTI</t>
  </si>
  <si>
    <t>ROBERTO</t>
  </si>
  <si>
    <t xml:space="preserve">LEGA NORD           </t>
  </si>
  <si>
    <t>BARACCO</t>
  </si>
  <si>
    <t>ARONA</t>
  </si>
  <si>
    <t>BISTAFFA</t>
  </si>
  <si>
    <t xml:space="preserve">CEN-DES(LS.CIVICHE)           </t>
  </si>
  <si>
    <t>DONETTI</t>
  </si>
  <si>
    <t>GIOVANNA</t>
  </si>
  <si>
    <t xml:space="preserve">UDC           </t>
  </si>
  <si>
    <t>PAGLIANO</t>
  </si>
  <si>
    <t>VELATI</t>
  </si>
  <si>
    <t>BORGOMANERO</t>
  </si>
  <si>
    <t>BARBAGLIA</t>
  </si>
  <si>
    <t>PASTORE</t>
  </si>
  <si>
    <t>PIER LUIGI</t>
  </si>
  <si>
    <t>PIERPAOLO</t>
  </si>
  <si>
    <t>CERUTTI</t>
  </si>
  <si>
    <t>TRAVAGIN</t>
  </si>
  <si>
    <t>GIANCARLO</t>
  </si>
  <si>
    <t>CHIVASSO</t>
  </si>
  <si>
    <t>BUGNANO</t>
  </si>
  <si>
    <t>PATRIZIA</t>
  </si>
  <si>
    <t xml:space="preserve">LISTA DI PIETRO           </t>
  </si>
  <si>
    <t>FLUTTERO</t>
  </si>
  <si>
    <t>ANDREA</t>
  </si>
  <si>
    <t>MILANI</t>
  </si>
  <si>
    <t>VINICIO</t>
  </si>
  <si>
    <t>BARO</t>
  </si>
  <si>
    <t>RENZA</t>
  </si>
  <si>
    <t xml:space="preserve">FIAMMA TRICOLORE           </t>
  </si>
  <si>
    <t>GRUGLIASCO</t>
  </si>
  <si>
    <t>TROTTA</t>
  </si>
  <si>
    <t>CARLO</t>
  </si>
  <si>
    <t xml:space="preserve">PENSIONATI EUROPA           </t>
  </si>
  <si>
    <t>D'AMELIO</t>
  </si>
  <si>
    <t>SAVINO</t>
  </si>
  <si>
    <t>PASTACALDI</t>
  </si>
  <si>
    <t>FRANCO</t>
  </si>
  <si>
    <t xml:space="preserve">UDEUR-ALTRI           </t>
  </si>
  <si>
    <t>AZZARA'</t>
  </si>
  <si>
    <t>LUCIANO</t>
  </si>
  <si>
    <t>MAZZU'</t>
  </si>
  <si>
    <t>MARCELLO</t>
  </si>
  <si>
    <t>ALAIMO</t>
  </si>
  <si>
    <t xml:space="preserve">SDI           </t>
  </si>
  <si>
    <t>MONCALIERI</t>
  </si>
  <si>
    <t>BONARDI</t>
  </si>
  <si>
    <t>LORENZO</t>
  </si>
  <si>
    <t>MOLINERI</t>
  </si>
  <si>
    <t>MARCO STEFANO</t>
  </si>
  <si>
    <t>ARTUFFO</t>
  </si>
  <si>
    <t>RIVALTA DI TORINO</t>
  </si>
  <si>
    <t>FOTIA</t>
  </si>
  <si>
    <t>ROCCO</t>
  </si>
  <si>
    <t xml:space="preserve">CENTRO           </t>
  </si>
  <si>
    <t>NEIROTTI</t>
  </si>
  <si>
    <t>AMALIA</t>
  </si>
  <si>
    <t>MEISTRO</t>
  </si>
  <si>
    <t>PIER PAOLO</t>
  </si>
  <si>
    <t>MAZZA</t>
  </si>
  <si>
    <t>ANNA MARIA</t>
  </si>
  <si>
    <t>VITALONI</t>
  </si>
  <si>
    <t>LOVATO</t>
  </si>
  <si>
    <t>CORRADO</t>
  </si>
  <si>
    <t>DOMODOSSOLA</t>
  </si>
  <si>
    <t>MILITELLO</t>
  </si>
  <si>
    <t>LILLIANA</t>
  </si>
  <si>
    <t>POLI</t>
  </si>
  <si>
    <t>STERPONE</t>
  </si>
  <si>
    <t>MOTTINI</t>
  </si>
  <si>
    <t>COBIANCHI</t>
  </si>
  <si>
    <t>PIER GIORGIO</t>
  </si>
  <si>
    <t>OMEGNA</t>
  </si>
  <si>
    <t>QUARA</t>
  </si>
  <si>
    <t>ERNESTO</t>
  </si>
  <si>
    <t>BUZIO</t>
  </si>
  <si>
    <t>Voti validi</t>
  </si>
  <si>
    <t>Liste collegate</t>
  </si>
  <si>
    <t>% voti</t>
  </si>
  <si>
    <t xml:space="preserve">LISTA CIVICA </t>
  </si>
  <si>
    <t xml:space="preserve">CASA DELLE LIBERTA'          </t>
  </si>
  <si>
    <t>COM. IT.</t>
  </si>
  <si>
    <t>DS</t>
  </si>
  <si>
    <t xml:space="preserve">RIF. COM. </t>
  </si>
  <si>
    <t>PARTITO ONESTA'</t>
  </si>
  <si>
    <t>Voti  di lista</t>
  </si>
  <si>
    <t>UDEUR-LISTA DI PIETRO</t>
  </si>
  <si>
    <t>LA MARGHERITA</t>
  </si>
  <si>
    <t>FED. VERDI</t>
  </si>
  <si>
    <t xml:space="preserve">MARA-CIVICA </t>
  </si>
  <si>
    <t>LEGA NORD</t>
  </si>
  <si>
    <t>NUOVO PSI</t>
  </si>
  <si>
    <t>AN</t>
  </si>
  <si>
    <t>UDC</t>
  </si>
  <si>
    <t>FI</t>
  </si>
  <si>
    <t xml:space="preserve">CALVO </t>
  </si>
  <si>
    <t>Elettori</t>
  </si>
  <si>
    <t>Votanti</t>
  </si>
  <si>
    <t>% votanti</t>
  </si>
  <si>
    <t>Voti solo sindaco</t>
  </si>
  <si>
    <t>Voti non validi</t>
  </si>
  <si>
    <t>SKB</t>
  </si>
  <si>
    <t>NESSUN CANDIDATO RISULTATO ELETTO</t>
  </si>
  <si>
    <t xml:space="preserve">RIF.COM.  </t>
  </si>
  <si>
    <t>SDI</t>
  </si>
  <si>
    <t>PRI</t>
  </si>
  <si>
    <t>ACQUI TERME*</t>
  </si>
  <si>
    <t>ALESSANDRIA*</t>
  </si>
  <si>
    <t>* NESSUN CANDIDATO RISULTATO ELETTO</t>
  </si>
  <si>
    <t>FED. VERDI-COM.IT.</t>
  </si>
  <si>
    <t>LA CITTA' APERTA</t>
  </si>
  <si>
    <t>LISTA DI PIETRO</t>
  </si>
  <si>
    <t xml:space="preserve">RIF. COM.-SINISTRA ALTERNATIVA           </t>
  </si>
  <si>
    <t>PARTECIPARE E' UTILE</t>
  </si>
  <si>
    <t xml:space="preserve">CONNUBIO GIOVANILE </t>
  </si>
  <si>
    <t>CUNEO SOLIDALE</t>
  </si>
  <si>
    <t xml:space="preserve">CENTRO </t>
  </si>
  <si>
    <t>CENTRO SINISTRA(LS.CIVICHE)</t>
  </si>
  <si>
    <t>DS-ALTRI</t>
  </si>
  <si>
    <t>PENSIONATI EUROPA</t>
  </si>
  <si>
    <t xml:space="preserve">LA MARGHERITA </t>
  </si>
  <si>
    <t>CEN-DES(LS.CIVICHE)</t>
  </si>
  <si>
    <t>UDC-LISTA CIVICA</t>
  </si>
  <si>
    <t xml:space="preserve">CEN-DES(LS.CIVICHE)  </t>
  </si>
  <si>
    <t>ELETTO</t>
  </si>
  <si>
    <t>LUCIA</t>
  </si>
  <si>
    <t>CEN-SIN(LS.CIVICHE)</t>
  </si>
  <si>
    <t xml:space="preserve">RIF.COM-ALTRE  </t>
  </si>
  <si>
    <t xml:space="preserve">LEGA NORD </t>
  </si>
  <si>
    <t xml:space="preserve">NUOVO PSI-CIVICA </t>
  </si>
  <si>
    <t>UDC - CIVICA</t>
  </si>
  <si>
    <t xml:space="preserve">CEN-SIN(LS.CIVICHE) </t>
  </si>
  <si>
    <t xml:space="preserve">RINASCITA DEMOCR. CRIST.           </t>
  </si>
  <si>
    <t>RIF.COM.</t>
  </si>
  <si>
    <t>FED.DEI VERDI</t>
  </si>
  <si>
    <t>CENTRO</t>
  </si>
  <si>
    <t xml:space="preserve">LEGA NORD       </t>
  </si>
  <si>
    <t>VERDI-VERDI</t>
  </si>
  <si>
    <t>LISTA CIVICA</t>
  </si>
  <si>
    <t>COM.IT.</t>
  </si>
  <si>
    <t xml:space="preserve">PENSIONATI EUROPA </t>
  </si>
  <si>
    <t xml:space="preserve">AN-ALTRI  </t>
  </si>
  <si>
    <t xml:space="preserve">SDI  </t>
  </si>
  <si>
    <t xml:space="preserve">CEN-SIN(LS.CIVICHE)          </t>
  </si>
  <si>
    <t xml:space="preserve">UDC  </t>
  </si>
  <si>
    <t xml:space="preserve">LEGA NORD     </t>
  </si>
  <si>
    <t>Voti di lista</t>
  </si>
  <si>
    <t>FED.VERDI-COM.IT.</t>
  </si>
  <si>
    <t xml:space="preserve">LA MARGHERITA           </t>
  </si>
  <si>
    <t>NUOVO PSI-ALTRI</t>
  </si>
  <si>
    <t>ASTI*</t>
  </si>
  <si>
    <t xml:space="preserve">*NESSUN CANDIDATO RISULTATO ELETTO </t>
  </si>
  <si>
    <t xml:space="preserve">LA MARGHERITA  </t>
  </si>
  <si>
    <r>
      <t xml:space="preserve">MARCHETTI </t>
    </r>
    <r>
      <rPr>
        <sz val="8"/>
        <rFont val="Arial"/>
        <family val="2"/>
      </rPr>
      <t>FELICI GIUNCHI</t>
    </r>
  </si>
  <si>
    <r>
      <t xml:space="preserve">LUCIANO </t>
    </r>
    <r>
      <rPr>
        <sz val="8"/>
        <rFont val="Arial"/>
        <family val="2"/>
      </rPr>
      <t>ANGELO</t>
    </r>
  </si>
  <si>
    <r>
      <t xml:space="preserve">CARLO </t>
    </r>
    <r>
      <rPr>
        <sz val="8"/>
        <rFont val="Arial"/>
        <family val="2"/>
      </rPr>
      <t>ALBERTO</t>
    </r>
  </si>
  <si>
    <r>
      <t xml:space="preserve">GRAZIOBELLI </t>
    </r>
    <r>
      <rPr>
        <sz val="8"/>
        <rFont val="Arial"/>
        <family val="2"/>
      </rPr>
      <t>IN RAMPINI</t>
    </r>
  </si>
  <si>
    <r>
      <t xml:space="preserve">GIAN MAURO </t>
    </r>
    <r>
      <rPr>
        <sz val="8"/>
        <rFont val="Arial"/>
        <family val="2"/>
      </rPr>
      <t>GAUDENZIO</t>
    </r>
  </si>
  <si>
    <t>% Voti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</si>
</sst>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3" xfId="0" applyFont="1" applyBorder="1" applyAlignment="1">
      <alignment shrinkToFit="1"/>
    </xf>
    <xf numFmtId="3" fontId="2" fillId="0" borderId="3" xfId="0" applyNumberFormat="1" applyFont="1" applyBorder="1" applyAlignment="1">
      <alignment shrinkToFit="1"/>
    </xf>
    <xf numFmtId="165" fontId="2" fillId="0" borderId="3" xfId="0" applyNumberFormat="1" applyFont="1" applyBorder="1" applyAlignment="1">
      <alignment shrinkToFit="1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4" xfId="0" applyFont="1" applyBorder="1" applyAlignment="1">
      <alignment shrinkToFit="1"/>
    </xf>
    <xf numFmtId="3" fontId="1" fillId="0" borderId="4" xfId="0" applyNumberFormat="1" applyFont="1" applyBorder="1" applyAlignment="1">
      <alignment shrinkToFit="1"/>
    </xf>
    <xf numFmtId="165" fontId="1" fillId="0" borderId="4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shrinkToFit="1"/>
    </xf>
    <xf numFmtId="3" fontId="2" fillId="0" borderId="4" xfId="0" applyNumberFormat="1" applyFont="1" applyBorder="1" applyAlignment="1">
      <alignment shrinkToFit="1"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 shrinkToFit="1"/>
    </xf>
    <xf numFmtId="164" fontId="1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2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2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1" xfId="0" applyNumberFormat="1" applyFont="1" applyBorder="1" applyAlignment="1">
      <alignment vertical="top" wrapText="1"/>
    </xf>
    <xf numFmtId="165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L6" sqref="L6"/>
    </sheetView>
  </sheetViews>
  <sheetFormatPr defaultColWidth="9.140625" defaultRowHeight="12.75"/>
  <cols>
    <col min="1" max="1" width="13.140625" style="2" customWidth="1"/>
    <col min="2" max="3" width="7.421875" style="2" bestFit="1" customWidth="1"/>
    <col min="4" max="4" width="6.28125" style="2" customWidth="1"/>
    <col min="5" max="5" width="7.140625" style="2" customWidth="1"/>
    <col min="6" max="6" width="5.421875" style="2" bestFit="1" customWidth="1"/>
    <col min="7" max="7" width="4.421875" style="2" bestFit="1" customWidth="1"/>
    <col min="8" max="8" width="10.00390625" style="2" bestFit="1" customWidth="1"/>
    <col min="9" max="9" width="19.28125" style="2" bestFit="1" customWidth="1"/>
    <col min="10" max="10" width="6.57421875" style="3" customWidth="1"/>
    <col min="11" max="11" width="7.28125" style="2" bestFit="1" customWidth="1"/>
    <col min="12" max="12" width="21.421875" style="2" customWidth="1"/>
    <col min="13" max="13" width="7.421875" style="2" bestFit="1" customWidth="1"/>
    <col min="14" max="14" width="7.00390625" style="2" bestFit="1" customWidth="1"/>
    <col min="15" max="16384" width="8.8515625" style="2" customWidth="1"/>
  </cols>
  <sheetData>
    <row r="1" spans="1:14" s="1" customFormat="1" ht="36" customHeight="1">
      <c r="A1" s="8" t="s">
        <v>0</v>
      </c>
      <c r="B1" s="8" t="s">
        <v>159</v>
      </c>
      <c r="C1" s="8" t="s">
        <v>160</v>
      </c>
      <c r="D1" s="8" t="s">
        <v>161</v>
      </c>
      <c r="E1" s="8" t="s">
        <v>162</v>
      </c>
      <c r="F1" s="8" t="s">
        <v>163</v>
      </c>
      <c r="G1" s="8" t="s">
        <v>164</v>
      </c>
      <c r="H1" s="8" t="s">
        <v>3</v>
      </c>
      <c r="I1" s="8" t="s">
        <v>4</v>
      </c>
      <c r="J1" s="9" t="s">
        <v>139</v>
      </c>
      <c r="K1" s="8" t="s">
        <v>141</v>
      </c>
      <c r="L1" s="8" t="s">
        <v>140</v>
      </c>
      <c r="M1" s="8" t="s">
        <v>148</v>
      </c>
      <c r="N1" s="8" t="s">
        <v>141</v>
      </c>
    </row>
    <row r="2" spans="1:14" ht="12" customHeight="1">
      <c r="A2" s="10" t="s">
        <v>169</v>
      </c>
      <c r="B2" s="11">
        <v>17619</v>
      </c>
      <c r="C2" s="11">
        <v>13990</v>
      </c>
      <c r="D2" s="12">
        <f>C2/B2</f>
        <v>0.7940291730518191</v>
      </c>
      <c r="E2" s="11">
        <f>J11-M11</f>
        <v>1079</v>
      </c>
      <c r="F2" s="11">
        <v>628</v>
      </c>
      <c r="G2" s="11">
        <v>146</v>
      </c>
      <c r="H2" s="28" t="s">
        <v>7</v>
      </c>
      <c r="I2" s="28" t="s">
        <v>8</v>
      </c>
      <c r="J2" s="29">
        <v>4196</v>
      </c>
      <c r="K2" s="30">
        <f>J2/$J$11</f>
        <v>0.3140248465798533</v>
      </c>
      <c r="L2" s="28" t="s">
        <v>9</v>
      </c>
      <c r="M2" s="29">
        <v>3833</v>
      </c>
      <c r="N2" s="30">
        <f>M2/$M$11</f>
        <v>0.31205731498819506</v>
      </c>
    </row>
    <row r="3" spans="1:14" ht="12">
      <c r="A3" s="13" t="s">
        <v>1</v>
      </c>
      <c r="B3" s="14"/>
      <c r="C3" s="14"/>
      <c r="D3" s="15"/>
      <c r="E3" s="14"/>
      <c r="F3" s="14"/>
      <c r="G3" s="14"/>
      <c r="H3" s="31" t="s">
        <v>10</v>
      </c>
      <c r="I3" s="31" t="s">
        <v>11</v>
      </c>
      <c r="J3" s="32">
        <v>1576</v>
      </c>
      <c r="K3" s="26">
        <f>J3/$J$11</f>
        <v>0.1179464152073043</v>
      </c>
      <c r="L3" s="31" t="s">
        <v>9</v>
      </c>
      <c r="M3" s="32">
        <v>1452</v>
      </c>
      <c r="N3" s="26">
        <f aca="true" t="shared" si="0" ref="N3:N10">M3/$M$11</f>
        <v>0.11821216315232436</v>
      </c>
    </row>
    <row r="4" spans="1:14" ht="12">
      <c r="A4" s="13" t="s">
        <v>1</v>
      </c>
      <c r="B4" s="14"/>
      <c r="C4" s="14"/>
      <c r="D4" s="15"/>
      <c r="E4" s="14"/>
      <c r="F4" s="14"/>
      <c r="G4" s="14"/>
      <c r="H4" s="10" t="s">
        <v>12</v>
      </c>
      <c r="I4" s="13" t="s">
        <v>13</v>
      </c>
      <c r="J4" s="14">
        <v>3230</v>
      </c>
      <c r="K4" s="15">
        <f>J4/$J$11</f>
        <v>0.24173027989821882</v>
      </c>
      <c r="L4" s="13" t="s">
        <v>142</v>
      </c>
      <c r="M4" s="14">
        <v>502</v>
      </c>
      <c r="N4" s="15">
        <f t="shared" si="0"/>
        <v>0.04086949442318652</v>
      </c>
    </row>
    <row r="5" spans="1:14" ht="12">
      <c r="A5" s="13"/>
      <c r="B5" s="14"/>
      <c r="C5" s="14"/>
      <c r="D5" s="15"/>
      <c r="E5" s="14"/>
      <c r="F5" s="14"/>
      <c r="G5" s="14"/>
      <c r="H5" s="31"/>
      <c r="I5" s="31"/>
      <c r="J5" s="32"/>
      <c r="K5" s="26"/>
      <c r="L5" s="31" t="s">
        <v>143</v>
      </c>
      <c r="M5" s="32">
        <v>2604</v>
      </c>
      <c r="N5" s="26">
        <f t="shared" si="0"/>
        <v>0.212000325653342</v>
      </c>
    </row>
    <row r="6" spans="1:14" s="5" customFormat="1" ht="12">
      <c r="A6" s="16" t="s">
        <v>1</v>
      </c>
      <c r="B6" s="17"/>
      <c r="C6" s="17"/>
      <c r="D6" s="18"/>
      <c r="E6" s="17"/>
      <c r="F6" s="17"/>
      <c r="G6" s="17"/>
      <c r="H6" s="16" t="s">
        <v>14</v>
      </c>
      <c r="I6" s="16" t="s">
        <v>15</v>
      </c>
      <c r="J6" s="17">
        <v>4360</v>
      </c>
      <c r="K6" s="15">
        <f>J6/$J$11</f>
        <v>0.32629845831462356</v>
      </c>
      <c r="L6" s="19" t="s">
        <v>215</v>
      </c>
      <c r="M6" s="17">
        <v>830</v>
      </c>
      <c r="N6" s="15">
        <f t="shared" si="0"/>
        <v>0.06757306846861516</v>
      </c>
    </row>
    <row r="7" spans="1:14" s="5" customFormat="1" ht="12">
      <c r="A7" s="16"/>
      <c r="B7" s="17"/>
      <c r="C7" s="17"/>
      <c r="D7" s="18"/>
      <c r="E7" s="17"/>
      <c r="F7" s="17"/>
      <c r="G7" s="17"/>
      <c r="H7" s="16"/>
      <c r="I7" s="16"/>
      <c r="J7" s="17"/>
      <c r="K7" s="15"/>
      <c r="L7" s="19" t="s">
        <v>144</v>
      </c>
      <c r="M7" s="17">
        <v>367</v>
      </c>
      <c r="N7" s="15">
        <f t="shared" si="0"/>
        <v>0.02987869413009851</v>
      </c>
    </row>
    <row r="8" spans="1:14" s="5" customFormat="1" ht="12">
      <c r="A8" s="16"/>
      <c r="B8" s="17"/>
      <c r="C8" s="17"/>
      <c r="D8" s="18"/>
      <c r="E8" s="17"/>
      <c r="F8" s="17"/>
      <c r="G8" s="17"/>
      <c r="H8" s="16"/>
      <c r="I8" s="16"/>
      <c r="J8" s="17"/>
      <c r="K8" s="15"/>
      <c r="L8" s="19" t="s">
        <v>145</v>
      </c>
      <c r="M8" s="17">
        <v>1643</v>
      </c>
      <c r="N8" s="15">
        <f t="shared" si="0"/>
        <v>0.13376211023365628</v>
      </c>
    </row>
    <row r="9" spans="1:14" s="5" customFormat="1" ht="12">
      <c r="A9" s="16"/>
      <c r="B9" s="17"/>
      <c r="C9" s="17"/>
      <c r="D9" s="18"/>
      <c r="E9" s="17"/>
      <c r="F9" s="17"/>
      <c r="G9" s="17"/>
      <c r="H9" s="16"/>
      <c r="I9" s="16"/>
      <c r="J9" s="17"/>
      <c r="K9" s="15"/>
      <c r="L9" s="19" t="s">
        <v>146</v>
      </c>
      <c r="M9" s="17">
        <v>916</v>
      </c>
      <c r="N9" s="15">
        <f t="shared" si="0"/>
        <v>0.07457461532198974</v>
      </c>
    </row>
    <row r="10" spans="1:14" s="5" customFormat="1" ht="12">
      <c r="A10" s="16"/>
      <c r="B10" s="17"/>
      <c r="C10" s="17"/>
      <c r="D10" s="18"/>
      <c r="E10" s="17"/>
      <c r="F10" s="17"/>
      <c r="G10" s="17"/>
      <c r="H10" s="33"/>
      <c r="I10" s="33"/>
      <c r="J10" s="34"/>
      <c r="K10" s="26"/>
      <c r="L10" s="35" t="s">
        <v>147</v>
      </c>
      <c r="M10" s="34">
        <v>136</v>
      </c>
      <c r="N10" s="26">
        <f t="shared" si="0"/>
        <v>0.011072213628592363</v>
      </c>
    </row>
    <row r="11" spans="1:14" s="6" customFormat="1" ht="12">
      <c r="A11" s="23"/>
      <c r="B11" s="24"/>
      <c r="C11" s="24"/>
      <c r="D11" s="25"/>
      <c r="E11" s="24"/>
      <c r="F11" s="24"/>
      <c r="G11" s="24"/>
      <c r="H11" s="23"/>
      <c r="I11" s="23"/>
      <c r="J11" s="24">
        <f>SUM(J2:J6)</f>
        <v>13362</v>
      </c>
      <c r="K11" s="26"/>
      <c r="L11" s="27"/>
      <c r="M11" s="24">
        <f>SUM(M2:M10)</f>
        <v>12283</v>
      </c>
      <c r="N11" s="25"/>
    </row>
    <row r="12" spans="1:14" s="5" customFormat="1" ht="12">
      <c r="A12" s="16" t="s">
        <v>170</v>
      </c>
      <c r="B12" s="17">
        <v>77015</v>
      </c>
      <c r="C12" s="17">
        <v>56513</v>
      </c>
      <c r="D12" s="18">
        <f>C12/B12</f>
        <v>0.7337921184184899</v>
      </c>
      <c r="E12" s="17">
        <f>J28-M28</f>
        <v>4356</v>
      </c>
      <c r="F12" s="17">
        <v>2837</v>
      </c>
      <c r="G12" s="17">
        <v>885</v>
      </c>
      <c r="H12" s="16" t="s">
        <v>16</v>
      </c>
      <c r="I12" s="16" t="s">
        <v>17</v>
      </c>
      <c r="J12" s="17">
        <v>25146</v>
      </c>
      <c r="K12" s="18">
        <f>J12/$J$28</f>
        <v>0.46847753185781355</v>
      </c>
      <c r="L12" s="19" t="s">
        <v>152</v>
      </c>
      <c r="M12" s="17">
        <v>4198</v>
      </c>
      <c r="N12" s="18">
        <f>M12/$M$28</f>
        <v>0.085117599351176</v>
      </c>
    </row>
    <row r="13" spans="1:14" s="5" customFormat="1" ht="12">
      <c r="A13" s="16"/>
      <c r="B13" s="17"/>
      <c r="C13" s="17"/>
      <c r="D13" s="18"/>
      <c r="E13" s="17"/>
      <c r="F13" s="17"/>
      <c r="G13" s="17"/>
      <c r="H13" s="16"/>
      <c r="I13" s="16"/>
      <c r="J13" s="17"/>
      <c r="K13" s="18"/>
      <c r="L13" s="19" t="s">
        <v>144</v>
      </c>
      <c r="M13" s="17">
        <v>1195</v>
      </c>
      <c r="N13" s="18">
        <f aca="true" t="shared" si="1" ref="N13:N27">M13/$M$28</f>
        <v>0.024229521492295215</v>
      </c>
    </row>
    <row r="14" spans="1:14" s="5" customFormat="1" ht="12">
      <c r="A14" s="16"/>
      <c r="B14" s="17"/>
      <c r="C14" s="17"/>
      <c r="D14" s="18"/>
      <c r="E14" s="17"/>
      <c r="F14" s="17"/>
      <c r="G14" s="17"/>
      <c r="H14" s="16"/>
      <c r="I14" s="16"/>
      <c r="J14" s="17"/>
      <c r="K14" s="18"/>
      <c r="L14" s="19" t="s">
        <v>145</v>
      </c>
      <c r="M14" s="17">
        <v>11588</v>
      </c>
      <c r="N14" s="18">
        <f t="shared" si="1"/>
        <v>0.23495539334955393</v>
      </c>
    </row>
    <row r="15" spans="1:14" s="5" customFormat="1" ht="12">
      <c r="A15" s="16"/>
      <c r="B15" s="17"/>
      <c r="C15" s="17"/>
      <c r="D15" s="18"/>
      <c r="E15" s="17"/>
      <c r="F15" s="17"/>
      <c r="G15" s="17"/>
      <c r="H15" s="16"/>
      <c r="I15" s="16"/>
      <c r="J15" s="17"/>
      <c r="K15" s="18"/>
      <c r="L15" s="19" t="s">
        <v>149</v>
      </c>
      <c r="M15" s="17">
        <v>432</v>
      </c>
      <c r="N15" s="18">
        <f t="shared" si="1"/>
        <v>0.008759124087591242</v>
      </c>
    </row>
    <row r="16" spans="1:14" s="5" customFormat="1" ht="12">
      <c r="A16" s="16"/>
      <c r="B16" s="17"/>
      <c r="C16" s="17"/>
      <c r="D16" s="18"/>
      <c r="E16" s="17"/>
      <c r="F16" s="17"/>
      <c r="G16" s="17"/>
      <c r="H16" s="16"/>
      <c r="I16" s="16"/>
      <c r="J16" s="17"/>
      <c r="K16" s="18"/>
      <c r="L16" s="19" t="s">
        <v>150</v>
      </c>
      <c r="M16" s="17">
        <v>4214</v>
      </c>
      <c r="N16" s="18">
        <f t="shared" si="1"/>
        <v>0.08544201135442012</v>
      </c>
    </row>
    <row r="17" spans="1:14" s="5" customFormat="1" ht="12">
      <c r="A17" s="16"/>
      <c r="B17" s="17"/>
      <c r="C17" s="17"/>
      <c r="D17" s="18"/>
      <c r="E17" s="17"/>
      <c r="F17" s="17"/>
      <c r="G17" s="17"/>
      <c r="H17" s="33"/>
      <c r="I17" s="33"/>
      <c r="J17" s="34"/>
      <c r="K17" s="36"/>
      <c r="L17" s="35" t="s">
        <v>151</v>
      </c>
      <c r="M17" s="34">
        <v>310</v>
      </c>
      <c r="N17" s="36">
        <f t="shared" si="1"/>
        <v>0.0062854825628548255</v>
      </c>
    </row>
    <row r="18" spans="1:14" ht="12">
      <c r="A18" s="13" t="s">
        <v>1</v>
      </c>
      <c r="B18" s="14"/>
      <c r="C18" s="14"/>
      <c r="D18" s="15"/>
      <c r="E18" s="14"/>
      <c r="F18" s="14"/>
      <c r="G18" s="14"/>
      <c r="H18" s="13" t="s">
        <v>18</v>
      </c>
      <c r="I18" s="13" t="s">
        <v>19</v>
      </c>
      <c r="J18" s="14">
        <v>24468</v>
      </c>
      <c r="K18" s="18">
        <f>J18/$J$28</f>
        <v>0.45584618824055445</v>
      </c>
      <c r="L18" s="19" t="s">
        <v>158</v>
      </c>
      <c r="M18" s="14">
        <v>4810</v>
      </c>
      <c r="N18" s="18">
        <f t="shared" si="1"/>
        <v>0.09752635847526359</v>
      </c>
    </row>
    <row r="19" spans="1:14" ht="12">
      <c r="A19" s="13"/>
      <c r="B19" s="14"/>
      <c r="C19" s="14"/>
      <c r="D19" s="15"/>
      <c r="E19" s="14"/>
      <c r="F19" s="14"/>
      <c r="G19" s="14"/>
      <c r="H19" s="13"/>
      <c r="I19" s="13"/>
      <c r="J19" s="14"/>
      <c r="K19" s="18"/>
      <c r="L19" s="19" t="s">
        <v>153</v>
      </c>
      <c r="M19" s="14">
        <v>3708</v>
      </c>
      <c r="N19" s="18">
        <f t="shared" si="1"/>
        <v>0.07518248175182482</v>
      </c>
    </row>
    <row r="20" spans="1:14" ht="12">
      <c r="A20" s="13"/>
      <c r="B20" s="14"/>
      <c r="C20" s="14"/>
      <c r="D20" s="15"/>
      <c r="E20" s="14"/>
      <c r="F20" s="14"/>
      <c r="G20" s="14"/>
      <c r="H20" s="13"/>
      <c r="I20" s="13"/>
      <c r="J20" s="14"/>
      <c r="K20" s="18"/>
      <c r="L20" s="19" t="s">
        <v>154</v>
      </c>
      <c r="M20" s="14">
        <v>466</v>
      </c>
      <c r="N20" s="18">
        <f t="shared" si="1"/>
        <v>0.009448499594484997</v>
      </c>
    </row>
    <row r="21" spans="1:14" ht="12">
      <c r="A21" s="13"/>
      <c r="B21" s="14"/>
      <c r="C21" s="14"/>
      <c r="D21" s="15"/>
      <c r="E21" s="14"/>
      <c r="F21" s="14"/>
      <c r="G21" s="14"/>
      <c r="H21" s="13"/>
      <c r="I21" s="13"/>
      <c r="J21" s="14"/>
      <c r="K21" s="18"/>
      <c r="L21" s="19" t="s">
        <v>155</v>
      </c>
      <c r="M21" s="14">
        <v>3612</v>
      </c>
      <c r="N21" s="18">
        <f t="shared" si="1"/>
        <v>0.0732360097323601</v>
      </c>
    </row>
    <row r="22" spans="1:14" ht="12">
      <c r="A22" s="13"/>
      <c r="B22" s="14"/>
      <c r="C22" s="14"/>
      <c r="D22" s="15"/>
      <c r="E22" s="14"/>
      <c r="F22" s="14"/>
      <c r="G22" s="14"/>
      <c r="H22" s="13"/>
      <c r="I22" s="13"/>
      <c r="J22" s="14"/>
      <c r="K22" s="18"/>
      <c r="L22" s="19" t="s">
        <v>156</v>
      </c>
      <c r="M22" s="14">
        <v>789</v>
      </c>
      <c r="N22" s="18">
        <f t="shared" si="1"/>
        <v>0.01599756690997567</v>
      </c>
    </row>
    <row r="23" spans="1:14" ht="12">
      <c r="A23" s="13"/>
      <c r="B23" s="14"/>
      <c r="C23" s="14"/>
      <c r="D23" s="15"/>
      <c r="E23" s="14"/>
      <c r="F23" s="14"/>
      <c r="G23" s="14"/>
      <c r="H23" s="31"/>
      <c r="I23" s="31"/>
      <c r="J23" s="32"/>
      <c r="K23" s="36"/>
      <c r="L23" s="35" t="s">
        <v>157</v>
      </c>
      <c r="M23" s="32">
        <v>9848</v>
      </c>
      <c r="N23" s="36">
        <f t="shared" si="1"/>
        <v>0.1996755879967559</v>
      </c>
    </row>
    <row r="24" spans="1:14" ht="12">
      <c r="A24" s="13" t="s">
        <v>1</v>
      </c>
      <c r="B24" s="14"/>
      <c r="C24" s="14"/>
      <c r="D24" s="15"/>
      <c r="E24" s="14"/>
      <c r="F24" s="14"/>
      <c r="G24" s="14"/>
      <c r="H24" s="31" t="s">
        <v>20</v>
      </c>
      <c r="I24" s="31" t="s">
        <v>21</v>
      </c>
      <c r="J24" s="32">
        <v>640</v>
      </c>
      <c r="K24" s="36">
        <f>J24/$J$28</f>
        <v>0.011923392205082347</v>
      </c>
      <c r="L24" s="31" t="s">
        <v>22</v>
      </c>
      <c r="M24" s="32">
        <v>637</v>
      </c>
      <c r="N24" s="36">
        <f t="shared" si="1"/>
        <v>0.012915652879156529</v>
      </c>
    </row>
    <row r="25" spans="1:14" ht="12">
      <c r="A25" s="13" t="s">
        <v>1</v>
      </c>
      <c r="B25" s="14"/>
      <c r="C25" s="14"/>
      <c r="D25" s="15"/>
      <c r="E25" s="14"/>
      <c r="F25" s="14"/>
      <c r="G25" s="14"/>
      <c r="H25" s="13" t="s">
        <v>23</v>
      </c>
      <c r="I25" s="13" t="s">
        <v>24</v>
      </c>
      <c r="J25" s="14">
        <v>338</v>
      </c>
      <c r="K25" s="18">
        <f>J25/$J$28</f>
        <v>0.006297041508309114</v>
      </c>
      <c r="L25" s="13" t="s">
        <v>9</v>
      </c>
      <c r="M25" s="32">
        <v>322</v>
      </c>
      <c r="N25" s="36">
        <f t="shared" si="1"/>
        <v>0.006528791565287915</v>
      </c>
    </row>
    <row r="26" spans="1:14" ht="12">
      <c r="A26" s="13" t="s">
        <v>1</v>
      </c>
      <c r="B26" s="14"/>
      <c r="C26" s="14"/>
      <c r="D26" s="15"/>
      <c r="E26" s="14"/>
      <c r="F26" s="14"/>
      <c r="G26" s="14"/>
      <c r="H26" s="13" t="s">
        <v>25</v>
      </c>
      <c r="I26" s="13" t="s">
        <v>2</v>
      </c>
      <c r="J26" s="14">
        <v>1191</v>
      </c>
      <c r="K26" s="18">
        <f>J26/$J$28</f>
        <v>0.02218868768164543</v>
      </c>
      <c r="L26" s="13" t="s">
        <v>26</v>
      </c>
      <c r="M26" s="14">
        <v>1215</v>
      </c>
      <c r="N26" s="18">
        <f t="shared" si="1"/>
        <v>0.024635036496350366</v>
      </c>
    </row>
    <row r="27" spans="1:14" ht="12">
      <c r="A27" s="13" t="s">
        <v>1</v>
      </c>
      <c r="B27" s="14"/>
      <c r="C27" s="14"/>
      <c r="D27" s="15"/>
      <c r="E27" s="14"/>
      <c r="F27" s="14"/>
      <c r="G27" s="14"/>
      <c r="H27" s="31" t="s">
        <v>27</v>
      </c>
      <c r="I27" s="31" t="s">
        <v>28</v>
      </c>
      <c r="J27" s="32">
        <v>1893</v>
      </c>
      <c r="K27" s="36">
        <f>J27/$J$28</f>
        <v>0.03526715850659513</v>
      </c>
      <c r="L27" s="31" t="s">
        <v>29</v>
      </c>
      <c r="M27" s="32">
        <v>1976</v>
      </c>
      <c r="N27" s="36">
        <f t="shared" si="1"/>
        <v>0.04006488240064882</v>
      </c>
    </row>
    <row r="28" spans="1:14" s="7" customFormat="1" ht="12">
      <c r="A28" s="20"/>
      <c r="B28" s="21"/>
      <c r="C28" s="21"/>
      <c r="D28" s="22"/>
      <c r="E28" s="21"/>
      <c r="F28" s="21"/>
      <c r="G28" s="21"/>
      <c r="H28" s="20"/>
      <c r="I28" s="20"/>
      <c r="J28" s="21">
        <f>SUM(J12:J27)</f>
        <v>53676</v>
      </c>
      <c r="K28" s="22"/>
      <c r="L28" s="20"/>
      <c r="M28" s="21">
        <f>SUM(M12:M27)</f>
        <v>49320</v>
      </c>
      <c r="N28" s="22"/>
    </row>
    <row r="29" spans="2:14" ht="12">
      <c r="B29" s="3"/>
      <c r="C29" s="3"/>
      <c r="D29" s="4"/>
      <c r="E29" s="3"/>
      <c r="F29" s="3"/>
      <c r="G29" s="3"/>
      <c r="N29" s="4"/>
    </row>
    <row r="30" spans="2:14" ht="12">
      <c r="B30" s="3"/>
      <c r="C30" s="3"/>
      <c r="D30" s="4"/>
      <c r="E30" s="3"/>
      <c r="F30" s="3"/>
      <c r="G30" s="3"/>
      <c r="N30" s="4"/>
    </row>
    <row r="31" spans="2:14" ht="12">
      <c r="B31" s="3"/>
      <c r="C31" s="3"/>
      <c r="D31" s="4"/>
      <c r="E31" s="3"/>
      <c r="F31" s="3"/>
      <c r="G31" s="3"/>
      <c r="N31" s="4"/>
    </row>
    <row r="32" spans="2:14" ht="12">
      <c r="B32" s="3"/>
      <c r="C32" s="3"/>
      <c r="D32" s="4"/>
      <c r="E32" s="3"/>
      <c r="F32" s="3"/>
      <c r="G32" s="3"/>
      <c r="N32" s="4"/>
    </row>
    <row r="33" spans="2:7" ht="12">
      <c r="B33" s="3"/>
      <c r="C33" s="3"/>
      <c r="D33" s="4"/>
      <c r="E33" s="3"/>
      <c r="F33" s="3"/>
      <c r="G33" s="3"/>
    </row>
    <row r="34" spans="1:7" ht="12">
      <c r="A34" s="7" t="s">
        <v>171</v>
      </c>
      <c r="D34" s="4"/>
      <c r="E34" s="3"/>
      <c r="F34" s="3"/>
      <c r="G34" s="3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orientation="landscape" paperSize="9" r:id="rId1"/>
  <headerFooter alignWithMargins="0">
    <oddHeader>&amp;CElezioni comunali 26/05/2002. ALESSANDRIA_comuni superiori 1° turno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Z77"/>
  <sheetViews>
    <sheetView workbookViewId="0" topLeftCell="A1">
      <selection activeCell="H28" sqref="H28"/>
    </sheetView>
  </sheetViews>
  <sheetFormatPr defaultColWidth="9.140625" defaultRowHeight="12.75"/>
  <cols>
    <col min="1" max="1" width="8.57421875" style="2" bestFit="1" customWidth="1"/>
    <col min="2" max="3" width="7.421875" style="3" bestFit="1" customWidth="1"/>
    <col min="4" max="4" width="6.140625" style="2" customWidth="1"/>
    <col min="5" max="5" width="7.28125" style="2" customWidth="1"/>
    <col min="6" max="6" width="6.00390625" style="2" bestFit="1" customWidth="1"/>
    <col min="7" max="7" width="4.8515625" style="2" bestFit="1" customWidth="1"/>
    <col min="8" max="8" width="11.421875" style="2" bestFit="1" customWidth="1"/>
    <col min="9" max="9" width="26.28125" style="2" customWidth="1"/>
    <col min="10" max="10" width="7.28125" style="2" customWidth="1"/>
    <col min="11" max="11" width="7.7109375" style="47" customWidth="1"/>
    <col min="12" max="12" width="19.7109375" style="2" customWidth="1"/>
    <col min="13" max="13" width="6.57421875" style="2" bestFit="1" customWidth="1"/>
    <col min="14" max="14" width="6.421875" style="2" customWidth="1"/>
    <col min="15" max="16384" width="9.140625" style="2" customWidth="1"/>
  </cols>
  <sheetData>
    <row r="3" ht="19.5" customHeight="1"/>
    <row r="4" spans="1:26" s="38" customFormat="1" ht="48">
      <c r="A4" s="8" t="s">
        <v>0</v>
      </c>
      <c r="B4" s="9" t="s">
        <v>159</v>
      </c>
      <c r="C4" s="9" t="s">
        <v>160</v>
      </c>
      <c r="D4" s="8" t="s">
        <v>161</v>
      </c>
      <c r="E4" s="8" t="s">
        <v>162</v>
      </c>
      <c r="F4" s="8" t="s">
        <v>163</v>
      </c>
      <c r="G4" s="8" t="s">
        <v>164</v>
      </c>
      <c r="H4" s="8" t="s">
        <v>3</v>
      </c>
      <c r="I4" s="8" t="s">
        <v>4</v>
      </c>
      <c r="J4" s="8" t="s">
        <v>139</v>
      </c>
      <c r="K4" s="37" t="s">
        <v>141</v>
      </c>
      <c r="L4" s="8" t="s">
        <v>140</v>
      </c>
      <c r="M4" s="8" t="s">
        <v>148</v>
      </c>
      <c r="N4" s="8" t="s">
        <v>141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4" ht="12">
      <c r="A5" s="10" t="s">
        <v>213</v>
      </c>
      <c r="B5" s="11">
        <v>61911</v>
      </c>
      <c r="C5" s="11">
        <v>44437</v>
      </c>
      <c r="D5" s="12">
        <f>C5/B5</f>
        <v>0.7177561338049782</v>
      </c>
      <c r="E5" s="11">
        <f>J19-M19</f>
        <v>5440</v>
      </c>
      <c r="F5" s="11">
        <v>1793</v>
      </c>
      <c r="G5" s="11">
        <v>753</v>
      </c>
      <c r="H5" s="10" t="s">
        <v>31</v>
      </c>
      <c r="I5" s="10" t="s">
        <v>32</v>
      </c>
      <c r="J5" s="11">
        <v>1790</v>
      </c>
      <c r="K5" s="12">
        <f>J5/$J$19</f>
        <v>0.04207408800300865</v>
      </c>
      <c r="L5" s="10" t="s">
        <v>166</v>
      </c>
      <c r="M5" s="11">
        <v>1382</v>
      </c>
      <c r="N5" s="39">
        <f>M5/$M$19</f>
        <v>0.037246658042259594</v>
      </c>
    </row>
    <row r="6" spans="1:14" ht="12">
      <c r="A6" s="13"/>
      <c r="B6" s="14"/>
      <c r="C6" s="14"/>
      <c r="D6" s="13"/>
      <c r="E6" s="13"/>
      <c r="F6" s="13"/>
      <c r="G6" s="13"/>
      <c r="H6" s="31"/>
      <c r="I6" s="31"/>
      <c r="J6" s="32"/>
      <c r="K6" s="26"/>
      <c r="L6" s="31" t="s">
        <v>151</v>
      </c>
      <c r="M6" s="32">
        <v>207</v>
      </c>
      <c r="N6" s="40">
        <f aca="true" t="shared" si="0" ref="N6:N18">M6/$M$19</f>
        <v>0.005578913324708926</v>
      </c>
    </row>
    <row r="7" spans="1:14" ht="12">
      <c r="A7" s="13" t="s">
        <v>1</v>
      </c>
      <c r="B7" s="14"/>
      <c r="C7" s="14"/>
      <c r="D7" s="13"/>
      <c r="E7" s="13"/>
      <c r="F7" s="13"/>
      <c r="G7" s="13"/>
      <c r="H7" s="13" t="s">
        <v>33</v>
      </c>
      <c r="I7" s="13" t="s">
        <v>34</v>
      </c>
      <c r="J7" s="14">
        <v>19224</v>
      </c>
      <c r="K7" s="15">
        <f>J7/$J$19</f>
        <v>0.4518616021060549</v>
      </c>
      <c r="L7" s="13" t="s">
        <v>144</v>
      </c>
      <c r="M7" s="14">
        <v>3723</v>
      </c>
      <c r="N7" s="41">
        <f t="shared" si="0"/>
        <v>0.10033958602846055</v>
      </c>
    </row>
    <row r="8" spans="1:14" ht="12">
      <c r="A8" s="13"/>
      <c r="B8" s="14"/>
      <c r="C8" s="14"/>
      <c r="D8" s="13"/>
      <c r="E8" s="13"/>
      <c r="F8" s="13"/>
      <c r="G8" s="13"/>
      <c r="H8" s="13"/>
      <c r="I8" s="13"/>
      <c r="J8" s="14"/>
      <c r="K8" s="15"/>
      <c r="L8" s="42" t="s">
        <v>150</v>
      </c>
      <c r="M8" s="43">
        <v>4276</v>
      </c>
      <c r="N8" s="41">
        <f t="shared" si="0"/>
        <v>0.11524363949978439</v>
      </c>
    </row>
    <row r="9" spans="1:14" ht="12">
      <c r="A9" s="13"/>
      <c r="B9" s="14"/>
      <c r="C9" s="14"/>
      <c r="D9" s="13"/>
      <c r="E9" s="13"/>
      <c r="F9" s="13"/>
      <c r="G9" s="13"/>
      <c r="H9" s="13"/>
      <c r="I9" s="13"/>
      <c r="J9" s="14"/>
      <c r="K9" s="15"/>
      <c r="L9" s="42" t="s">
        <v>30</v>
      </c>
      <c r="M9" s="43">
        <v>2712</v>
      </c>
      <c r="N9" s="41">
        <f t="shared" si="0"/>
        <v>0.07309184993531695</v>
      </c>
    </row>
    <row r="10" spans="1:14" ht="12">
      <c r="A10" s="13"/>
      <c r="B10" s="14"/>
      <c r="C10" s="14"/>
      <c r="D10" s="13"/>
      <c r="E10" s="13"/>
      <c r="F10" s="13"/>
      <c r="G10" s="13"/>
      <c r="H10" s="13"/>
      <c r="I10" s="13"/>
      <c r="J10" s="14"/>
      <c r="K10" s="15"/>
      <c r="L10" s="42" t="s">
        <v>145</v>
      </c>
      <c r="M10" s="43">
        <v>4944</v>
      </c>
      <c r="N10" s="41">
        <f t="shared" si="0"/>
        <v>0.1332470892626132</v>
      </c>
    </row>
    <row r="11" spans="1:14" ht="12">
      <c r="A11" s="13"/>
      <c r="B11" s="14"/>
      <c r="C11" s="14"/>
      <c r="D11" s="13"/>
      <c r="E11" s="13"/>
      <c r="F11" s="13"/>
      <c r="G11" s="13"/>
      <c r="H11" s="31"/>
      <c r="I11" s="31"/>
      <c r="J11" s="32"/>
      <c r="K11" s="26"/>
      <c r="L11" s="44" t="s">
        <v>167</v>
      </c>
      <c r="M11" s="45">
        <v>126</v>
      </c>
      <c r="N11" s="40">
        <f t="shared" si="0"/>
        <v>0.0033958602846054335</v>
      </c>
    </row>
    <row r="12" spans="1:14" ht="12">
      <c r="A12" s="13" t="s">
        <v>1</v>
      </c>
      <c r="B12" s="14"/>
      <c r="C12" s="14"/>
      <c r="D12" s="13"/>
      <c r="E12" s="13"/>
      <c r="F12" s="13"/>
      <c r="G12" s="13"/>
      <c r="H12" s="31" t="s">
        <v>35</v>
      </c>
      <c r="I12" s="31" t="s">
        <v>36</v>
      </c>
      <c r="J12" s="32">
        <v>1541</v>
      </c>
      <c r="K12" s="26">
        <f>J12/$J$19</f>
        <v>0.036221323805942084</v>
      </c>
      <c r="L12" s="31" t="s">
        <v>37</v>
      </c>
      <c r="M12" s="45">
        <v>1743</v>
      </c>
      <c r="N12" s="40">
        <f t="shared" si="0"/>
        <v>0.04697606727037516</v>
      </c>
    </row>
    <row r="13" spans="1:15" ht="12">
      <c r="A13" s="13" t="s">
        <v>1</v>
      </c>
      <c r="B13" s="14"/>
      <c r="C13" s="14"/>
      <c r="D13" s="13"/>
      <c r="E13" s="13"/>
      <c r="F13" s="13"/>
      <c r="G13" s="13"/>
      <c r="H13" s="31" t="s">
        <v>38</v>
      </c>
      <c r="I13" s="31" t="s">
        <v>39</v>
      </c>
      <c r="J13" s="32">
        <v>1115</v>
      </c>
      <c r="K13" s="26">
        <f>J13/$J$19</f>
        <v>0.026208160962767957</v>
      </c>
      <c r="L13" s="31" t="s">
        <v>40</v>
      </c>
      <c r="M13" s="45">
        <v>619</v>
      </c>
      <c r="N13" s="40">
        <f t="shared" si="0"/>
        <v>0.016682837429926694</v>
      </c>
      <c r="O13" s="46"/>
    </row>
    <row r="14" spans="1:14" ht="12">
      <c r="A14" s="13" t="s">
        <v>1</v>
      </c>
      <c r="B14" s="14"/>
      <c r="C14" s="14"/>
      <c r="D14" s="13"/>
      <c r="E14" s="13"/>
      <c r="F14" s="13"/>
      <c r="G14" s="13"/>
      <c r="H14" s="13" t="s">
        <v>41</v>
      </c>
      <c r="I14" s="13" t="s">
        <v>42</v>
      </c>
      <c r="J14" s="14">
        <v>18874</v>
      </c>
      <c r="K14" s="15">
        <f>J14/$J$19</f>
        <v>0.4436348251222264</v>
      </c>
      <c r="L14" s="13" t="s">
        <v>155</v>
      </c>
      <c r="M14" s="43">
        <v>2968</v>
      </c>
      <c r="N14" s="41">
        <f t="shared" si="0"/>
        <v>0.07999137559292799</v>
      </c>
    </row>
    <row r="15" spans="1:14" ht="12">
      <c r="A15" s="13"/>
      <c r="B15" s="14"/>
      <c r="C15" s="14"/>
      <c r="D15" s="13"/>
      <c r="E15" s="13"/>
      <c r="F15" s="13"/>
      <c r="G15" s="13"/>
      <c r="H15" s="13"/>
      <c r="I15" s="13"/>
      <c r="J15" s="14"/>
      <c r="K15" s="15"/>
      <c r="L15" s="13" t="s">
        <v>157</v>
      </c>
      <c r="M15" s="43">
        <v>10181</v>
      </c>
      <c r="N15" s="41">
        <f t="shared" si="0"/>
        <v>0.274390901250539</v>
      </c>
    </row>
    <row r="16" spans="1:14" ht="12">
      <c r="A16" s="13"/>
      <c r="B16" s="14"/>
      <c r="C16" s="14"/>
      <c r="D16" s="13"/>
      <c r="E16" s="13"/>
      <c r="F16" s="13"/>
      <c r="G16" s="13"/>
      <c r="H16" s="13"/>
      <c r="I16" s="13"/>
      <c r="J16" s="14"/>
      <c r="K16" s="15"/>
      <c r="L16" s="13" t="s">
        <v>168</v>
      </c>
      <c r="M16" s="14">
        <v>925</v>
      </c>
      <c r="N16" s="41">
        <f t="shared" si="0"/>
        <v>0.024929926692539888</v>
      </c>
    </row>
    <row r="17" spans="1:14" ht="12">
      <c r="A17" s="13"/>
      <c r="B17" s="14"/>
      <c r="C17" s="14"/>
      <c r="D17" s="13"/>
      <c r="E17" s="13"/>
      <c r="F17" s="13"/>
      <c r="G17" s="13"/>
      <c r="H17" s="13"/>
      <c r="I17" s="13"/>
      <c r="J17" s="14"/>
      <c r="K17" s="15"/>
      <c r="L17" s="13" t="s">
        <v>156</v>
      </c>
      <c r="M17" s="14">
        <v>1853</v>
      </c>
      <c r="N17" s="41">
        <f t="shared" si="0"/>
        <v>0.04994070720137991</v>
      </c>
    </row>
    <row r="18" spans="1:14" ht="12">
      <c r="A18" s="13"/>
      <c r="B18" s="14"/>
      <c r="C18" s="14"/>
      <c r="D18" s="13"/>
      <c r="E18" s="13"/>
      <c r="F18" s="13"/>
      <c r="G18" s="13"/>
      <c r="H18" s="31"/>
      <c r="I18" s="31"/>
      <c r="J18" s="32"/>
      <c r="K18" s="26"/>
      <c r="L18" s="31" t="s">
        <v>153</v>
      </c>
      <c r="M18" s="32">
        <v>1445</v>
      </c>
      <c r="N18" s="40">
        <f t="shared" si="0"/>
        <v>0.03894458818456231</v>
      </c>
    </row>
    <row r="19" spans="1:14" ht="12">
      <c r="A19" s="31"/>
      <c r="B19" s="32"/>
      <c r="C19" s="32"/>
      <c r="D19" s="31"/>
      <c r="E19" s="31"/>
      <c r="F19" s="31"/>
      <c r="G19" s="31"/>
      <c r="H19" s="31"/>
      <c r="I19" s="31"/>
      <c r="J19" s="21">
        <f>SUM(J5:J18)</f>
        <v>42544</v>
      </c>
      <c r="K19" s="26"/>
      <c r="L19" s="31"/>
      <c r="M19" s="21">
        <f>SUM(M5:M18)</f>
        <v>37104</v>
      </c>
      <c r="N19" s="40"/>
    </row>
    <row r="20" ht="12">
      <c r="J20" s="3"/>
    </row>
    <row r="21" ht="12">
      <c r="J21" s="3"/>
    </row>
    <row r="22" ht="12">
      <c r="J22" s="3"/>
    </row>
    <row r="23" ht="12">
      <c r="J23" s="3"/>
    </row>
    <row r="24" ht="12">
      <c r="J24" s="3"/>
    </row>
    <row r="25" ht="12">
      <c r="J25" s="3"/>
    </row>
    <row r="26" spans="1:10" ht="12">
      <c r="A26" s="7" t="s">
        <v>214</v>
      </c>
      <c r="J26" s="3"/>
    </row>
    <row r="27" ht="12">
      <c r="J27" s="3"/>
    </row>
    <row r="28" ht="12">
      <c r="J28" s="3"/>
    </row>
    <row r="29" ht="12">
      <c r="J29" s="3"/>
    </row>
    <row r="30" ht="12">
      <c r="J30" s="3"/>
    </row>
    <row r="31" ht="12">
      <c r="J31" s="3"/>
    </row>
    <row r="32" ht="12">
      <c r="J32" s="3"/>
    </row>
    <row r="33" ht="12">
      <c r="J33" s="3"/>
    </row>
    <row r="34" ht="12">
      <c r="J34" s="3"/>
    </row>
    <row r="35" ht="12">
      <c r="J35" s="3"/>
    </row>
    <row r="39" spans="1:14" ht="12">
      <c r="A39" s="48"/>
      <c r="B39" s="67"/>
      <c r="C39" s="67"/>
      <c r="D39" s="48"/>
      <c r="E39" s="48"/>
      <c r="F39" s="48"/>
      <c r="G39" s="48"/>
      <c r="H39" s="48"/>
      <c r="I39" s="48"/>
      <c r="J39" s="48"/>
      <c r="K39" s="82"/>
      <c r="L39" s="48"/>
      <c r="M39" s="48"/>
      <c r="N39" s="48"/>
    </row>
    <row r="40" spans="1:14" ht="12">
      <c r="A40" s="48"/>
      <c r="B40" s="67"/>
      <c r="C40" s="67"/>
      <c r="D40" s="48"/>
      <c r="E40" s="48"/>
      <c r="F40" s="48"/>
      <c r="G40" s="48"/>
      <c r="H40" s="48"/>
      <c r="I40" s="48"/>
      <c r="J40" s="48"/>
      <c r="K40" s="82"/>
      <c r="L40" s="48"/>
      <c r="M40" s="48"/>
      <c r="N40" s="48"/>
    </row>
    <row r="41" spans="1:14" ht="12">
      <c r="A41" s="48"/>
      <c r="B41" s="67"/>
      <c r="C41" s="67"/>
      <c r="D41" s="48"/>
      <c r="E41" s="48"/>
      <c r="F41" s="48"/>
      <c r="G41" s="48"/>
      <c r="H41" s="48"/>
      <c r="I41" s="48"/>
      <c r="J41" s="48"/>
      <c r="K41" s="82"/>
      <c r="L41" s="48"/>
      <c r="M41" s="48"/>
      <c r="N41" s="48"/>
    </row>
    <row r="42" spans="1:14" ht="12">
      <c r="A42" s="48"/>
      <c r="B42" s="67"/>
      <c r="C42" s="67"/>
      <c r="D42" s="48"/>
      <c r="E42" s="48"/>
      <c r="F42" s="48"/>
      <c r="G42" s="48"/>
      <c r="H42" s="48"/>
      <c r="I42" s="48"/>
      <c r="J42" s="48"/>
      <c r="K42" s="82"/>
      <c r="L42" s="48"/>
      <c r="M42" s="48"/>
      <c r="N42" s="48"/>
    </row>
    <row r="43" spans="1:14" ht="12">
      <c r="A43" s="48"/>
      <c r="B43" s="67"/>
      <c r="C43" s="67"/>
      <c r="D43" s="48"/>
      <c r="E43" s="48"/>
      <c r="F43" s="48"/>
      <c r="G43" s="48"/>
      <c r="H43" s="48"/>
      <c r="I43" s="48"/>
      <c r="J43" s="48"/>
      <c r="K43" s="82"/>
      <c r="L43" s="48"/>
      <c r="M43" s="48"/>
      <c r="N43" s="48"/>
    </row>
    <row r="44" spans="1:14" ht="12">
      <c r="A44" s="48"/>
      <c r="B44" s="67"/>
      <c r="C44" s="67"/>
      <c r="D44" s="48"/>
      <c r="E44" s="48"/>
      <c r="F44" s="48"/>
      <c r="G44" s="48"/>
      <c r="H44" s="48"/>
      <c r="I44" s="48"/>
      <c r="J44" s="48"/>
      <c r="K44" s="82"/>
      <c r="L44" s="48"/>
      <c r="M44" s="48"/>
      <c r="N44" s="48"/>
    </row>
    <row r="45" spans="1:14" ht="12">
      <c r="A45" s="48"/>
      <c r="B45" s="67"/>
      <c r="C45" s="67"/>
      <c r="D45" s="48"/>
      <c r="E45" s="48"/>
      <c r="F45" s="48"/>
      <c r="G45" s="48"/>
      <c r="H45" s="48"/>
      <c r="I45" s="48"/>
      <c r="J45" s="48"/>
      <c r="K45" s="82"/>
      <c r="L45" s="48"/>
      <c r="M45" s="48"/>
      <c r="N45" s="48"/>
    </row>
    <row r="46" spans="1:14" ht="12">
      <c r="A46" s="48"/>
      <c r="B46" s="67"/>
      <c r="C46" s="67"/>
      <c r="D46" s="48"/>
      <c r="E46" s="48"/>
      <c r="F46" s="48"/>
      <c r="G46" s="48"/>
      <c r="H46" s="48"/>
      <c r="I46" s="48"/>
      <c r="J46" s="48"/>
      <c r="K46" s="82"/>
      <c r="L46" s="48"/>
      <c r="M46" s="48"/>
      <c r="N46" s="48"/>
    </row>
    <row r="47" spans="1:14" ht="12">
      <c r="A47" s="48"/>
      <c r="B47" s="67"/>
      <c r="C47" s="67"/>
      <c r="D47" s="48"/>
      <c r="E47" s="48"/>
      <c r="F47" s="48"/>
      <c r="G47" s="48"/>
      <c r="H47" s="48"/>
      <c r="I47" s="48"/>
      <c r="J47" s="48"/>
      <c r="K47" s="82"/>
      <c r="L47" s="48"/>
      <c r="M47" s="48"/>
      <c r="N47" s="48"/>
    </row>
    <row r="48" spans="1:14" ht="12">
      <c r="A48" s="48"/>
      <c r="B48" s="67"/>
      <c r="C48" s="67"/>
      <c r="D48" s="48"/>
      <c r="E48" s="48"/>
      <c r="F48" s="48"/>
      <c r="G48" s="48"/>
      <c r="H48" s="48"/>
      <c r="I48" s="48"/>
      <c r="J48" s="48"/>
      <c r="K48" s="82"/>
      <c r="L48" s="48"/>
      <c r="M48" s="48"/>
      <c r="N48" s="48"/>
    </row>
    <row r="49" spans="1:14" ht="12">
      <c r="A49" s="48"/>
      <c r="B49" s="67"/>
      <c r="C49" s="67"/>
      <c r="D49" s="48"/>
      <c r="E49" s="48"/>
      <c r="F49" s="48"/>
      <c r="G49" s="48"/>
      <c r="H49" s="48"/>
      <c r="I49" s="48"/>
      <c r="J49" s="48"/>
      <c r="K49" s="82"/>
      <c r="L49" s="48"/>
      <c r="M49" s="48"/>
      <c r="N49" s="48"/>
    </row>
    <row r="50" spans="1:14" ht="12">
      <c r="A50" s="48"/>
      <c r="B50" s="67"/>
      <c r="C50" s="67"/>
      <c r="D50" s="48"/>
      <c r="E50" s="48"/>
      <c r="F50" s="48"/>
      <c r="G50" s="48"/>
      <c r="H50" s="48"/>
      <c r="I50" s="48"/>
      <c r="J50" s="48"/>
      <c r="K50" s="82"/>
      <c r="L50" s="48"/>
      <c r="M50" s="48"/>
      <c r="N50" s="48"/>
    </row>
    <row r="51" spans="1:14" ht="12">
      <c r="A51" s="48"/>
      <c r="B51" s="67"/>
      <c r="C51" s="67"/>
      <c r="D51" s="48"/>
      <c r="E51" s="48"/>
      <c r="F51" s="48"/>
      <c r="G51" s="48"/>
      <c r="H51" s="48"/>
      <c r="I51" s="48"/>
      <c r="J51" s="48"/>
      <c r="K51" s="82"/>
      <c r="L51" s="48"/>
      <c r="M51" s="48"/>
      <c r="N51" s="48"/>
    </row>
    <row r="52" spans="1:14" ht="12">
      <c r="A52" s="48"/>
      <c r="B52" s="67"/>
      <c r="C52" s="67"/>
      <c r="D52" s="48"/>
      <c r="E52" s="48"/>
      <c r="F52" s="48"/>
      <c r="G52" s="48"/>
      <c r="H52" s="48"/>
      <c r="I52" s="48"/>
      <c r="J52" s="48"/>
      <c r="K52" s="82"/>
      <c r="L52" s="48"/>
      <c r="M52" s="48"/>
      <c r="N52" s="48"/>
    </row>
    <row r="53" spans="1:14" ht="12">
      <c r="A53" s="48"/>
      <c r="B53" s="67"/>
      <c r="C53" s="67"/>
      <c r="D53" s="48"/>
      <c r="E53" s="48"/>
      <c r="F53" s="48"/>
      <c r="G53" s="48"/>
      <c r="H53" s="48"/>
      <c r="I53" s="48"/>
      <c r="J53" s="48"/>
      <c r="K53" s="82"/>
      <c r="L53" s="48"/>
      <c r="M53" s="48"/>
      <c r="N53" s="48"/>
    </row>
    <row r="54" spans="1:14" ht="12">
      <c r="A54" s="48"/>
      <c r="B54" s="67"/>
      <c r="C54" s="67"/>
      <c r="D54" s="48"/>
      <c r="E54" s="48"/>
      <c r="F54" s="48"/>
      <c r="G54" s="48"/>
      <c r="H54" s="48"/>
      <c r="I54" s="48"/>
      <c r="J54" s="48"/>
      <c r="K54" s="82"/>
      <c r="L54" s="48"/>
      <c r="M54" s="48"/>
      <c r="N54" s="48"/>
    </row>
    <row r="55" spans="1:14" ht="12">
      <c r="A55" s="48"/>
      <c r="B55" s="67"/>
      <c r="C55" s="67"/>
      <c r="D55" s="48"/>
      <c r="E55" s="48"/>
      <c r="F55" s="48"/>
      <c r="G55" s="48"/>
      <c r="H55" s="48"/>
      <c r="I55" s="48"/>
      <c r="J55" s="48"/>
      <c r="K55" s="82"/>
      <c r="L55" s="48"/>
      <c r="M55" s="48"/>
      <c r="N55" s="48"/>
    </row>
    <row r="56" spans="1:14" ht="12">
      <c r="A56" s="48"/>
      <c r="B56" s="67"/>
      <c r="C56" s="67"/>
      <c r="D56" s="48"/>
      <c r="E56" s="48"/>
      <c r="F56" s="48"/>
      <c r="G56" s="48"/>
      <c r="H56" s="48"/>
      <c r="I56" s="48"/>
      <c r="J56" s="48"/>
      <c r="K56" s="82"/>
      <c r="L56" s="48"/>
      <c r="M56" s="48"/>
      <c r="N56" s="48"/>
    </row>
    <row r="57" spans="1:14" ht="12">
      <c r="A57" s="48"/>
      <c r="B57" s="67"/>
      <c r="C57" s="67"/>
      <c r="D57" s="48"/>
      <c r="E57" s="48"/>
      <c r="F57" s="48"/>
      <c r="G57" s="48"/>
      <c r="H57" s="48"/>
      <c r="I57" s="48"/>
      <c r="J57" s="48"/>
      <c r="K57" s="82"/>
      <c r="L57" s="48"/>
      <c r="M57" s="48"/>
      <c r="N57" s="48"/>
    </row>
    <row r="58" spans="1:14" ht="12">
      <c r="A58" s="48"/>
      <c r="B58" s="67"/>
      <c r="C58" s="67"/>
      <c r="D58" s="48"/>
      <c r="E58" s="48"/>
      <c r="F58" s="48"/>
      <c r="G58" s="48"/>
      <c r="H58" s="48"/>
      <c r="I58" s="48"/>
      <c r="J58" s="48"/>
      <c r="K58" s="82"/>
      <c r="L58" s="48"/>
      <c r="M58" s="48"/>
      <c r="N58" s="48"/>
    </row>
    <row r="59" spans="1:14" ht="12">
      <c r="A59" s="48"/>
      <c r="B59" s="67"/>
      <c r="C59" s="67"/>
      <c r="D59" s="48"/>
      <c r="E59" s="48"/>
      <c r="F59" s="48"/>
      <c r="G59" s="48"/>
      <c r="H59" s="48"/>
      <c r="I59" s="48"/>
      <c r="J59" s="48"/>
      <c r="K59" s="82"/>
      <c r="L59" s="48"/>
      <c r="M59" s="48"/>
      <c r="N59" s="48"/>
    </row>
    <row r="60" spans="1:14" ht="12">
      <c r="A60" s="48"/>
      <c r="B60" s="67"/>
      <c r="C60" s="67"/>
      <c r="D60" s="48"/>
      <c r="E60" s="48"/>
      <c r="F60" s="48"/>
      <c r="G60" s="48"/>
      <c r="H60" s="48"/>
      <c r="I60" s="48"/>
      <c r="J60" s="48"/>
      <c r="K60" s="82"/>
      <c r="L60" s="48"/>
      <c r="M60" s="48"/>
      <c r="N60" s="48"/>
    </row>
    <row r="61" spans="1:14" ht="12">
      <c r="A61" s="48"/>
      <c r="B61" s="67"/>
      <c r="C61" s="67"/>
      <c r="D61" s="48"/>
      <c r="E61" s="48"/>
      <c r="F61" s="48"/>
      <c r="G61" s="48"/>
      <c r="H61" s="48"/>
      <c r="I61" s="48"/>
      <c r="J61" s="48"/>
      <c r="K61" s="82"/>
      <c r="L61" s="48"/>
      <c r="M61" s="48"/>
      <c r="N61" s="48"/>
    </row>
    <row r="62" spans="1:14" ht="12">
      <c r="A62" s="48"/>
      <c r="B62" s="67"/>
      <c r="C62" s="67"/>
      <c r="D62" s="48"/>
      <c r="E62" s="48"/>
      <c r="F62" s="48"/>
      <c r="G62" s="48"/>
      <c r="H62" s="48"/>
      <c r="I62" s="48"/>
      <c r="J62" s="48"/>
      <c r="K62" s="82"/>
      <c r="L62" s="48"/>
      <c r="M62" s="48"/>
      <c r="N62" s="48"/>
    </row>
    <row r="63" spans="1:14" ht="12">
      <c r="A63" s="48"/>
      <c r="B63" s="67"/>
      <c r="C63" s="67"/>
      <c r="D63" s="48"/>
      <c r="E63" s="48"/>
      <c r="F63" s="48"/>
      <c r="G63" s="48"/>
      <c r="H63" s="48"/>
      <c r="I63" s="48"/>
      <c r="J63" s="48"/>
      <c r="K63" s="82"/>
      <c r="L63" s="48"/>
      <c r="M63" s="48"/>
      <c r="N63" s="48"/>
    </row>
    <row r="64" spans="1:14" ht="12">
      <c r="A64" s="48"/>
      <c r="B64" s="67"/>
      <c r="C64" s="67"/>
      <c r="D64" s="48"/>
      <c r="E64" s="48"/>
      <c r="F64" s="48"/>
      <c r="G64" s="48"/>
      <c r="H64" s="48"/>
      <c r="I64" s="48"/>
      <c r="J64" s="48"/>
      <c r="K64" s="82"/>
      <c r="L64" s="48"/>
      <c r="M64" s="48"/>
      <c r="N64" s="48"/>
    </row>
    <row r="65" spans="1:14" ht="12">
      <c r="A65" s="48"/>
      <c r="B65" s="67"/>
      <c r="C65" s="67"/>
      <c r="D65" s="48"/>
      <c r="E65" s="48"/>
      <c r="F65" s="48"/>
      <c r="G65" s="48"/>
      <c r="H65" s="48"/>
      <c r="I65" s="48"/>
      <c r="J65" s="48"/>
      <c r="K65" s="82"/>
      <c r="L65" s="48"/>
      <c r="M65" s="48"/>
      <c r="N65" s="48"/>
    </row>
    <row r="66" spans="1:14" ht="12">
      <c r="A66" s="48"/>
      <c r="B66" s="67"/>
      <c r="C66" s="67"/>
      <c r="D66" s="48"/>
      <c r="E66" s="48"/>
      <c r="F66" s="48"/>
      <c r="G66" s="48"/>
      <c r="H66" s="48"/>
      <c r="I66" s="48"/>
      <c r="J66" s="48"/>
      <c r="K66" s="82"/>
      <c r="L66" s="48"/>
      <c r="M66" s="48"/>
      <c r="N66" s="48"/>
    </row>
    <row r="67" spans="1:14" ht="12">
      <c r="A67" s="48"/>
      <c r="B67" s="67"/>
      <c r="C67" s="67"/>
      <c r="D67" s="48"/>
      <c r="E67" s="48"/>
      <c r="F67" s="48"/>
      <c r="G67" s="48"/>
      <c r="H67" s="48"/>
      <c r="I67" s="48"/>
      <c r="J67" s="48"/>
      <c r="K67" s="82"/>
      <c r="L67" s="48"/>
      <c r="M67" s="48"/>
      <c r="N67" s="48"/>
    </row>
    <row r="68" spans="1:14" ht="12">
      <c r="A68" s="48"/>
      <c r="B68" s="67"/>
      <c r="C68" s="67"/>
      <c r="D68" s="48"/>
      <c r="E68" s="48"/>
      <c r="F68" s="48"/>
      <c r="G68" s="48"/>
      <c r="H68" s="48"/>
      <c r="I68" s="48"/>
      <c r="J68" s="48"/>
      <c r="K68" s="82"/>
      <c r="L68" s="48"/>
      <c r="M68" s="48"/>
      <c r="N68" s="48"/>
    </row>
    <row r="69" spans="1:14" ht="12">
      <c r="A69" s="48"/>
      <c r="B69" s="67"/>
      <c r="C69" s="67"/>
      <c r="D69" s="48"/>
      <c r="E69" s="48"/>
      <c r="F69" s="48"/>
      <c r="G69" s="48"/>
      <c r="H69" s="48"/>
      <c r="I69" s="48"/>
      <c r="J69" s="48"/>
      <c r="K69" s="82"/>
      <c r="L69" s="48"/>
      <c r="M69" s="48"/>
      <c r="N69" s="48"/>
    </row>
    <row r="70" spans="1:14" ht="12">
      <c r="A70" s="48"/>
      <c r="B70" s="67"/>
      <c r="C70" s="67"/>
      <c r="D70" s="48"/>
      <c r="E70" s="48"/>
      <c r="F70" s="48"/>
      <c r="G70" s="48"/>
      <c r="H70" s="48"/>
      <c r="I70" s="48"/>
      <c r="J70" s="48"/>
      <c r="K70" s="82"/>
      <c r="L70" s="48"/>
      <c r="M70" s="48"/>
      <c r="N70" s="48"/>
    </row>
    <row r="71" spans="1:14" ht="12">
      <c r="A71" s="48"/>
      <c r="B71" s="67"/>
      <c r="C71" s="67"/>
      <c r="D71" s="48"/>
      <c r="E71" s="48"/>
      <c r="F71" s="48"/>
      <c r="G71" s="48"/>
      <c r="H71" s="48"/>
      <c r="I71" s="48"/>
      <c r="J71" s="48"/>
      <c r="K71" s="82"/>
      <c r="L71" s="48"/>
      <c r="M71" s="48"/>
      <c r="N71" s="48"/>
    </row>
    <row r="72" spans="1:14" ht="12">
      <c r="A72" s="48"/>
      <c r="B72" s="67"/>
      <c r="C72" s="67"/>
      <c r="D72" s="48"/>
      <c r="E72" s="48"/>
      <c r="F72" s="48"/>
      <c r="G72" s="48"/>
      <c r="H72" s="48"/>
      <c r="I72" s="48"/>
      <c r="J72" s="48"/>
      <c r="K72" s="82"/>
      <c r="L72" s="48"/>
      <c r="M72" s="48"/>
      <c r="N72" s="48"/>
    </row>
    <row r="73" spans="1:14" ht="12">
      <c r="A73" s="48"/>
      <c r="B73" s="67"/>
      <c r="C73" s="67"/>
      <c r="D73" s="48"/>
      <c r="E73" s="48"/>
      <c r="F73" s="48"/>
      <c r="G73" s="48"/>
      <c r="H73" s="48"/>
      <c r="I73" s="48"/>
      <c r="J73" s="48"/>
      <c r="K73" s="82"/>
      <c r="L73" s="48"/>
      <c r="M73" s="48"/>
      <c r="N73" s="48"/>
    </row>
    <row r="74" spans="1:14" ht="12">
      <c r="A74" s="48"/>
      <c r="B74" s="67"/>
      <c r="C74" s="67"/>
      <c r="D74" s="48"/>
      <c r="E74" s="48"/>
      <c r="F74" s="48"/>
      <c r="G74" s="48"/>
      <c r="H74" s="48"/>
      <c r="I74" s="48"/>
      <c r="J74" s="48"/>
      <c r="K74" s="82"/>
      <c r="L74" s="48"/>
      <c r="M74" s="48"/>
      <c r="N74" s="48"/>
    </row>
    <row r="75" spans="1:14" ht="12">
      <c r="A75" s="48"/>
      <c r="B75" s="67"/>
      <c r="C75" s="67"/>
      <c r="D75" s="48"/>
      <c r="E75" s="48"/>
      <c r="F75" s="48"/>
      <c r="G75" s="48"/>
      <c r="H75" s="48"/>
      <c r="I75" s="48"/>
      <c r="J75" s="48"/>
      <c r="K75" s="82"/>
      <c r="L75" s="48"/>
      <c r="M75" s="48"/>
      <c r="N75" s="48"/>
    </row>
    <row r="76" spans="1:14" ht="12">
      <c r="A76" s="48"/>
      <c r="B76" s="67"/>
      <c r="C76" s="67"/>
      <c r="D76" s="48"/>
      <c r="E76" s="48"/>
      <c r="F76" s="48"/>
      <c r="G76" s="48"/>
      <c r="H76" s="48"/>
      <c r="I76" s="48"/>
      <c r="J76" s="48"/>
      <c r="K76" s="82"/>
      <c r="L76" s="48"/>
      <c r="M76" s="48"/>
      <c r="N76" s="48"/>
    </row>
    <row r="77" spans="1:14" ht="12">
      <c r="A77" s="48"/>
      <c r="B77" s="67"/>
      <c r="C77" s="67"/>
      <c r="D77" s="48"/>
      <c r="E77" s="48"/>
      <c r="F77" s="48"/>
      <c r="G77" s="48"/>
      <c r="H77" s="48"/>
      <c r="I77" s="48"/>
      <c r="J77" s="48"/>
      <c r="K77" s="82"/>
      <c r="L77" s="48"/>
      <c r="M77" s="48"/>
      <c r="N77" s="48"/>
    </row>
  </sheetData>
  <printOptions horizontalCentered="1"/>
  <pageMargins left="0.7874015748031497" right="0.5905511811023623" top="0.984251968503937" bottom="0.984251968503937" header="0.5118110236220472" footer="0.5118110236220472"/>
  <pageSetup orientation="landscape" paperSize="9" r:id="rId1"/>
  <headerFooter alignWithMargins="0">
    <oddHeader>&amp;CElezioni comunali 26/05/2002. ASTI_comuni superiori 1° turno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9"/>
  <sheetViews>
    <sheetView workbookViewId="0" topLeftCell="A1">
      <selection activeCell="H12" sqref="H12"/>
    </sheetView>
  </sheetViews>
  <sheetFormatPr defaultColWidth="9.140625" defaultRowHeight="12.75"/>
  <cols>
    <col min="1" max="1" width="9.57421875" style="2" customWidth="1"/>
    <col min="2" max="2" width="7.140625" style="2" customWidth="1"/>
    <col min="3" max="3" width="6.8515625" style="2" bestFit="1" customWidth="1"/>
    <col min="4" max="4" width="7.421875" style="2" customWidth="1"/>
    <col min="5" max="5" width="7.28125" style="3" customWidth="1"/>
    <col min="6" max="6" width="5.57421875" style="3" bestFit="1" customWidth="1"/>
    <col min="7" max="7" width="5.7109375" style="3" customWidth="1"/>
    <col min="8" max="8" width="13.7109375" style="2" bestFit="1" customWidth="1"/>
    <col min="9" max="9" width="12.00390625" style="2" bestFit="1" customWidth="1"/>
    <col min="10" max="10" width="8.7109375" style="3" bestFit="1" customWidth="1"/>
    <col min="11" max="11" width="5.140625" style="2" bestFit="1" customWidth="1"/>
    <col min="12" max="12" width="8.421875" style="2" customWidth="1"/>
    <col min="13" max="13" width="28.8515625" style="2" customWidth="1"/>
    <col min="14" max="14" width="8.421875" style="3" bestFit="1" customWidth="1"/>
    <col min="15" max="15" width="6.140625" style="2" bestFit="1" customWidth="1"/>
    <col min="16" max="16384" width="9.140625" style="2" customWidth="1"/>
  </cols>
  <sheetData>
    <row r="1" ht="5.25" customHeight="1"/>
    <row r="3" spans="1:15" s="1" customFormat="1" ht="38.25" customHeight="1">
      <c r="A3" s="8" t="s">
        <v>0</v>
      </c>
      <c r="B3" s="8" t="s">
        <v>159</v>
      </c>
      <c r="C3" s="8" t="s">
        <v>160</v>
      </c>
      <c r="D3" s="8" t="s">
        <v>161</v>
      </c>
      <c r="E3" s="9" t="s">
        <v>162</v>
      </c>
      <c r="F3" s="9" t="s">
        <v>163</v>
      </c>
      <c r="G3" s="9" t="s">
        <v>164</v>
      </c>
      <c r="H3" s="8" t="s">
        <v>3</v>
      </c>
      <c r="I3" s="8" t="s">
        <v>4</v>
      </c>
      <c r="J3" s="9" t="s">
        <v>139</v>
      </c>
      <c r="K3" s="8" t="s">
        <v>141</v>
      </c>
      <c r="L3" s="8" t="s">
        <v>6</v>
      </c>
      <c r="M3" s="8" t="s">
        <v>140</v>
      </c>
      <c r="N3" s="9" t="s">
        <v>148</v>
      </c>
      <c r="O3" s="8" t="s">
        <v>141</v>
      </c>
    </row>
    <row r="4" spans="1:15" ht="12">
      <c r="A4" s="13" t="s">
        <v>43</v>
      </c>
      <c r="B4" s="14">
        <v>45388</v>
      </c>
      <c r="C4" s="14">
        <v>34841</v>
      </c>
      <c r="D4" s="15">
        <f>C4/B4</f>
        <v>0.7676258041773156</v>
      </c>
      <c r="E4" s="14">
        <f>J20-N20</f>
        <v>3383</v>
      </c>
      <c r="F4" s="14">
        <v>1257</v>
      </c>
      <c r="G4" s="14">
        <v>300</v>
      </c>
      <c r="H4" s="31" t="s">
        <v>44</v>
      </c>
      <c r="I4" s="31" t="s">
        <v>45</v>
      </c>
      <c r="J4" s="32">
        <v>768</v>
      </c>
      <c r="K4" s="31">
        <v>2.3</v>
      </c>
      <c r="L4" s="70" t="s">
        <v>165</v>
      </c>
      <c r="M4" s="31" t="s">
        <v>46</v>
      </c>
      <c r="N4" s="32">
        <v>681</v>
      </c>
      <c r="O4" s="26">
        <f>N4/$N$20</f>
        <v>0.022548922221118504</v>
      </c>
    </row>
    <row r="5" spans="1:15" ht="12">
      <c r="A5" s="13" t="s">
        <v>1</v>
      </c>
      <c r="B5" s="14"/>
      <c r="C5" s="14"/>
      <c r="D5" s="13"/>
      <c r="E5" s="14"/>
      <c r="F5" s="14"/>
      <c r="G5" s="14"/>
      <c r="H5" s="31" t="s">
        <v>47</v>
      </c>
      <c r="I5" s="31" t="s">
        <v>48</v>
      </c>
      <c r="J5" s="32">
        <v>602</v>
      </c>
      <c r="K5" s="31">
        <v>1.8</v>
      </c>
      <c r="L5" s="71"/>
      <c r="M5" s="31" t="s">
        <v>49</v>
      </c>
      <c r="N5" s="32">
        <v>536</v>
      </c>
      <c r="O5" s="26">
        <f aca="true" t="shared" si="0" ref="O5:O19">N5/$N$20</f>
        <v>0.01774775669679812</v>
      </c>
    </row>
    <row r="6" spans="1:15" ht="12">
      <c r="A6" s="13" t="s">
        <v>1</v>
      </c>
      <c r="B6" s="14"/>
      <c r="C6" s="14"/>
      <c r="D6" s="13"/>
      <c r="E6" s="14"/>
      <c r="F6" s="14"/>
      <c r="G6" s="14"/>
      <c r="H6" s="13" t="s">
        <v>50</v>
      </c>
      <c r="I6" s="13" t="s">
        <v>51</v>
      </c>
      <c r="J6" s="14">
        <v>16170</v>
      </c>
      <c r="K6" s="13">
        <v>48.2</v>
      </c>
      <c r="L6" s="71"/>
      <c r="M6" s="13" t="s">
        <v>150</v>
      </c>
      <c r="N6" s="14">
        <v>3011</v>
      </c>
      <c r="O6" s="15">
        <f t="shared" si="0"/>
        <v>0.09969868547399093</v>
      </c>
    </row>
    <row r="7" spans="1:15" ht="12">
      <c r="A7" s="13"/>
      <c r="B7" s="14"/>
      <c r="C7" s="14"/>
      <c r="D7" s="13"/>
      <c r="E7" s="14"/>
      <c r="F7" s="14"/>
      <c r="G7" s="14"/>
      <c r="H7" s="13"/>
      <c r="I7" s="13"/>
      <c r="J7" s="14"/>
      <c r="K7" s="13"/>
      <c r="L7" s="71"/>
      <c r="M7" s="13" t="s">
        <v>145</v>
      </c>
      <c r="N7" s="14">
        <v>3324</v>
      </c>
      <c r="O7" s="15">
        <f t="shared" si="0"/>
        <v>0.11006258070924804</v>
      </c>
    </row>
    <row r="8" spans="1:15" ht="12">
      <c r="A8" s="13"/>
      <c r="B8" s="14"/>
      <c r="C8" s="14"/>
      <c r="D8" s="13"/>
      <c r="E8" s="14"/>
      <c r="F8" s="14"/>
      <c r="G8" s="14"/>
      <c r="H8" s="13"/>
      <c r="I8" s="13"/>
      <c r="J8" s="14"/>
      <c r="K8" s="13"/>
      <c r="L8" s="71"/>
      <c r="M8" s="13" t="s">
        <v>172</v>
      </c>
      <c r="N8" s="14">
        <v>259</v>
      </c>
      <c r="O8" s="15">
        <f t="shared" si="0"/>
        <v>0.00857587497102745</v>
      </c>
    </row>
    <row r="9" spans="1:15" ht="12">
      <c r="A9" s="13"/>
      <c r="B9" s="14"/>
      <c r="C9" s="14"/>
      <c r="D9" s="13"/>
      <c r="E9" s="14"/>
      <c r="F9" s="14"/>
      <c r="G9" s="14"/>
      <c r="H9" s="13"/>
      <c r="I9" s="13"/>
      <c r="J9" s="14"/>
      <c r="K9" s="13"/>
      <c r="L9" s="71"/>
      <c r="M9" s="13" t="s">
        <v>173</v>
      </c>
      <c r="N9" s="14">
        <v>759</v>
      </c>
      <c r="O9" s="15">
        <f t="shared" si="0"/>
        <v>0.025131618158339128</v>
      </c>
    </row>
    <row r="10" spans="1:15" ht="12">
      <c r="A10" s="13"/>
      <c r="B10" s="14"/>
      <c r="C10" s="14"/>
      <c r="D10" s="13"/>
      <c r="E10" s="14"/>
      <c r="F10" s="14"/>
      <c r="G10" s="14"/>
      <c r="H10" s="13"/>
      <c r="I10" s="13"/>
      <c r="J10" s="14"/>
      <c r="K10" s="13"/>
      <c r="L10" s="71"/>
      <c r="M10" s="13" t="s">
        <v>178</v>
      </c>
      <c r="N10" s="14">
        <v>2947</v>
      </c>
      <c r="O10" s="15">
        <f t="shared" si="0"/>
        <v>0.09757955034601504</v>
      </c>
    </row>
    <row r="11" spans="1:15" ht="12">
      <c r="A11" s="13"/>
      <c r="B11" s="14"/>
      <c r="C11" s="14"/>
      <c r="D11" s="13"/>
      <c r="E11" s="14"/>
      <c r="F11" s="14"/>
      <c r="G11" s="14"/>
      <c r="H11" s="13"/>
      <c r="I11" s="13"/>
      <c r="J11" s="14"/>
      <c r="K11" s="13"/>
      <c r="L11" s="71"/>
      <c r="M11" s="13" t="s">
        <v>179</v>
      </c>
      <c r="N11" s="14">
        <v>3635</v>
      </c>
      <c r="O11" s="15">
        <f t="shared" si="0"/>
        <v>0.1203602529717559</v>
      </c>
    </row>
    <row r="12" spans="1:15" ht="12">
      <c r="A12" s="13"/>
      <c r="B12" s="14"/>
      <c r="C12" s="14"/>
      <c r="D12" s="13"/>
      <c r="E12" s="14"/>
      <c r="F12" s="14"/>
      <c r="G12" s="14"/>
      <c r="H12" s="31"/>
      <c r="I12" s="31"/>
      <c r="J12" s="32"/>
      <c r="K12" s="31"/>
      <c r="L12" s="71"/>
      <c r="M12" s="31" t="s">
        <v>174</v>
      </c>
      <c r="N12" s="32">
        <v>343</v>
      </c>
      <c r="O12" s="26">
        <f t="shared" si="0"/>
        <v>0.011357239826495811</v>
      </c>
    </row>
    <row r="13" spans="1:15" ht="12">
      <c r="A13" s="13"/>
      <c r="B13" s="14"/>
      <c r="C13" s="14"/>
      <c r="D13" s="13"/>
      <c r="E13" s="14"/>
      <c r="F13" s="14"/>
      <c r="G13" s="14"/>
      <c r="H13" s="31" t="s">
        <v>52</v>
      </c>
      <c r="I13" s="31" t="s">
        <v>53</v>
      </c>
      <c r="J13" s="32">
        <v>715</v>
      </c>
      <c r="K13" s="31">
        <v>2.1</v>
      </c>
      <c r="L13" s="71"/>
      <c r="M13" s="31" t="s">
        <v>175</v>
      </c>
      <c r="N13" s="32">
        <v>658</v>
      </c>
      <c r="O13" s="26">
        <f t="shared" si="0"/>
        <v>0.021787358034502168</v>
      </c>
    </row>
    <row r="14" spans="1:15" ht="12">
      <c r="A14" s="13"/>
      <c r="B14" s="14"/>
      <c r="C14" s="14"/>
      <c r="D14" s="13"/>
      <c r="E14" s="14"/>
      <c r="F14" s="14"/>
      <c r="G14" s="14"/>
      <c r="H14" s="13" t="s">
        <v>54</v>
      </c>
      <c r="I14" s="13" t="s">
        <v>55</v>
      </c>
      <c r="J14" s="14">
        <v>14453</v>
      </c>
      <c r="K14" s="49">
        <v>43</v>
      </c>
      <c r="L14" s="71"/>
      <c r="M14" s="13" t="s">
        <v>157</v>
      </c>
      <c r="N14" s="14">
        <v>6381</v>
      </c>
      <c r="O14" s="15">
        <f t="shared" si="0"/>
        <v>0.21128439455647163</v>
      </c>
    </row>
    <row r="15" spans="1:15" ht="12">
      <c r="A15" s="13" t="s">
        <v>1</v>
      </c>
      <c r="B15" s="14"/>
      <c r="C15" s="14"/>
      <c r="D15" s="13"/>
      <c r="E15" s="14"/>
      <c r="F15" s="14"/>
      <c r="G15" s="14"/>
      <c r="H15" s="13"/>
      <c r="I15" s="13"/>
      <c r="J15" s="14"/>
      <c r="K15" s="13"/>
      <c r="L15" s="71"/>
      <c r="M15" s="13" t="s">
        <v>64</v>
      </c>
      <c r="N15" s="14">
        <v>1306</v>
      </c>
      <c r="O15" s="15">
        <f t="shared" si="0"/>
        <v>0.0432436012052581</v>
      </c>
    </row>
    <row r="16" spans="1:15" ht="12">
      <c r="A16" s="13" t="s">
        <v>1</v>
      </c>
      <c r="B16" s="14"/>
      <c r="C16" s="14"/>
      <c r="D16" s="13"/>
      <c r="E16" s="14"/>
      <c r="F16" s="14"/>
      <c r="G16" s="14"/>
      <c r="H16" s="13"/>
      <c r="I16" s="13"/>
      <c r="J16" s="14"/>
      <c r="K16" s="13"/>
      <c r="L16" s="71"/>
      <c r="M16" s="13" t="s">
        <v>156</v>
      </c>
      <c r="N16" s="14">
        <v>2940</v>
      </c>
      <c r="O16" s="15">
        <f t="shared" si="0"/>
        <v>0.09734776994139267</v>
      </c>
    </row>
    <row r="17" spans="1:15" ht="12">
      <c r="A17" s="13"/>
      <c r="B17" s="14"/>
      <c r="C17" s="14"/>
      <c r="D17" s="13"/>
      <c r="E17" s="14"/>
      <c r="F17" s="14"/>
      <c r="G17" s="14"/>
      <c r="H17" s="31"/>
      <c r="I17" s="31"/>
      <c r="J17" s="32"/>
      <c r="K17" s="31"/>
      <c r="L17" s="71"/>
      <c r="M17" s="31" t="s">
        <v>155</v>
      </c>
      <c r="N17" s="32">
        <v>2592</v>
      </c>
      <c r="O17" s="26">
        <f t="shared" si="0"/>
        <v>0.08582497268302373</v>
      </c>
    </row>
    <row r="18" spans="1:15" ht="12">
      <c r="A18" s="13" t="s">
        <v>1</v>
      </c>
      <c r="B18" s="14"/>
      <c r="C18" s="14"/>
      <c r="D18" s="13"/>
      <c r="E18" s="14"/>
      <c r="F18" s="14"/>
      <c r="G18" s="14"/>
      <c r="H18" s="13" t="s">
        <v>56</v>
      </c>
      <c r="I18" s="13" t="s">
        <v>57</v>
      </c>
      <c r="J18" s="14">
        <v>876</v>
      </c>
      <c r="K18" s="13">
        <v>2.6</v>
      </c>
      <c r="L18" s="71"/>
      <c r="M18" s="13" t="s">
        <v>177</v>
      </c>
      <c r="N18" s="14">
        <v>562</v>
      </c>
      <c r="O18" s="15">
        <f t="shared" si="0"/>
        <v>0.018608655342538326</v>
      </c>
    </row>
    <row r="19" spans="1:15" s="48" customFormat="1" ht="12">
      <c r="A19" s="13"/>
      <c r="B19" s="14"/>
      <c r="C19" s="14"/>
      <c r="D19" s="13"/>
      <c r="E19" s="14"/>
      <c r="F19" s="14"/>
      <c r="G19" s="14"/>
      <c r="H19" s="31"/>
      <c r="I19" s="31"/>
      <c r="J19" s="32"/>
      <c r="K19" s="31"/>
      <c r="L19" s="72"/>
      <c r="M19" s="31" t="s">
        <v>176</v>
      </c>
      <c r="N19" s="32">
        <v>267</v>
      </c>
      <c r="O19" s="26">
        <f t="shared" si="0"/>
        <v>0.008840766862024436</v>
      </c>
    </row>
    <row r="20" spans="1:15" s="7" customFormat="1" ht="12.75" thickBot="1">
      <c r="A20" s="51"/>
      <c r="B20" s="52"/>
      <c r="C20" s="52"/>
      <c r="D20" s="51"/>
      <c r="E20" s="52"/>
      <c r="F20" s="52"/>
      <c r="G20" s="52"/>
      <c r="H20" s="51"/>
      <c r="I20" s="51"/>
      <c r="J20" s="52">
        <f>SUM(J4:J19)</f>
        <v>33584</v>
      </c>
      <c r="K20" s="51"/>
      <c r="L20" s="51"/>
      <c r="M20" s="51"/>
      <c r="N20" s="52">
        <f>SUM(N4:N19)</f>
        <v>30201</v>
      </c>
      <c r="O20" s="53"/>
    </row>
    <row r="21" spans="1:15" ht="12.75" thickTop="1">
      <c r="A21" s="13" t="s">
        <v>58</v>
      </c>
      <c r="B21" s="14">
        <v>18015</v>
      </c>
      <c r="C21" s="14">
        <v>13770</v>
      </c>
      <c r="D21" s="15">
        <f>C21/B21</f>
        <v>0.7643630308076603</v>
      </c>
      <c r="E21" s="14">
        <f>J33-N33</f>
        <v>1454</v>
      </c>
      <c r="F21" s="14">
        <v>625</v>
      </c>
      <c r="G21" s="14">
        <v>165</v>
      </c>
      <c r="H21" s="13" t="s">
        <v>59</v>
      </c>
      <c r="I21" s="13" t="s">
        <v>188</v>
      </c>
      <c r="J21" s="14">
        <v>3878</v>
      </c>
      <c r="K21" s="13">
        <v>29.5</v>
      </c>
      <c r="L21" s="13"/>
      <c r="M21" s="13" t="s">
        <v>183</v>
      </c>
      <c r="N21" s="14">
        <v>1219</v>
      </c>
      <c r="O21" s="55">
        <f>N21/$N$33</f>
        <v>0.10426824052690103</v>
      </c>
    </row>
    <row r="22" spans="1:15" ht="12">
      <c r="A22" s="13"/>
      <c r="B22" s="14"/>
      <c r="C22" s="14"/>
      <c r="D22" s="15"/>
      <c r="E22" s="14"/>
      <c r="F22" s="14"/>
      <c r="G22" s="14"/>
      <c r="H22" s="13"/>
      <c r="I22" s="13"/>
      <c r="J22" s="14"/>
      <c r="K22" s="13"/>
      <c r="L22" s="13"/>
      <c r="M22" s="13" t="s">
        <v>180</v>
      </c>
      <c r="N22" s="14">
        <v>844</v>
      </c>
      <c r="O22" s="15">
        <f aca="true" t="shared" si="1" ref="O22:O32">N22/$N$33</f>
        <v>0.0721922846634163</v>
      </c>
    </row>
    <row r="23" spans="1:15" ht="12">
      <c r="A23" s="13"/>
      <c r="B23" s="14"/>
      <c r="C23" s="14"/>
      <c r="D23" s="15"/>
      <c r="E23" s="14"/>
      <c r="F23" s="14"/>
      <c r="G23" s="14"/>
      <c r="H23" s="13"/>
      <c r="I23" s="13"/>
      <c r="J23" s="14"/>
      <c r="K23" s="13"/>
      <c r="L23" s="13"/>
      <c r="M23" s="13" t="s">
        <v>174</v>
      </c>
      <c r="N23" s="14">
        <v>321</v>
      </c>
      <c r="O23" s="15">
        <f t="shared" si="1"/>
        <v>0.02745701821914293</v>
      </c>
    </row>
    <row r="24" spans="1:15" ht="12">
      <c r="A24" s="13"/>
      <c r="B24" s="14"/>
      <c r="C24" s="14"/>
      <c r="D24" s="15"/>
      <c r="E24" s="14"/>
      <c r="F24" s="14"/>
      <c r="G24" s="14"/>
      <c r="H24" s="13"/>
      <c r="I24" s="13"/>
      <c r="J24" s="14"/>
      <c r="K24" s="13"/>
      <c r="L24" s="13"/>
      <c r="M24" s="13" t="s">
        <v>181</v>
      </c>
      <c r="N24" s="14">
        <v>854</v>
      </c>
      <c r="O24" s="15">
        <f t="shared" si="1"/>
        <v>0.07304764348644256</v>
      </c>
    </row>
    <row r="25" spans="1:15" ht="12">
      <c r="A25" s="13"/>
      <c r="B25" s="14"/>
      <c r="C25" s="14"/>
      <c r="D25" s="15"/>
      <c r="E25" s="14"/>
      <c r="F25" s="14"/>
      <c r="G25" s="14"/>
      <c r="H25" s="31"/>
      <c r="I25" s="31"/>
      <c r="J25" s="32"/>
      <c r="K25" s="31"/>
      <c r="L25" s="31"/>
      <c r="M25" s="31" t="s">
        <v>182</v>
      </c>
      <c r="N25" s="32">
        <v>31</v>
      </c>
      <c r="O25" s="15">
        <f t="shared" si="1"/>
        <v>0.0026516123513814047</v>
      </c>
    </row>
    <row r="26" spans="1:15" ht="12">
      <c r="A26" s="13" t="s">
        <v>1</v>
      </c>
      <c r="B26" s="14"/>
      <c r="C26" s="14"/>
      <c r="D26" s="13"/>
      <c r="E26" s="14"/>
      <c r="F26" s="14"/>
      <c r="G26" s="14"/>
      <c r="H26" s="13" t="s">
        <v>60</v>
      </c>
      <c r="I26" s="13" t="s">
        <v>61</v>
      </c>
      <c r="J26" s="14">
        <v>7655</v>
      </c>
      <c r="K26" s="13">
        <v>58.2</v>
      </c>
      <c r="L26" s="76" t="s">
        <v>187</v>
      </c>
      <c r="M26" s="13" t="s">
        <v>186</v>
      </c>
      <c r="N26" s="14">
        <v>1708</v>
      </c>
      <c r="O26" s="12">
        <f t="shared" si="1"/>
        <v>0.14609528697288512</v>
      </c>
    </row>
    <row r="27" spans="1:15" ht="12">
      <c r="A27" s="13"/>
      <c r="B27" s="14"/>
      <c r="C27" s="14"/>
      <c r="D27" s="13"/>
      <c r="E27" s="14"/>
      <c r="F27" s="14"/>
      <c r="G27" s="14"/>
      <c r="H27" s="13"/>
      <c r="I27" s="13"/>
      <c r="J27" s="14"/>
      <c r="K27" s="13"/>
      <c r="L27" s="77"/>
      <c r="M27" s="13" t="s">
        <v>184</v>
      </c>
      <c r="N27" s="14">
        <v>1698</v>
      </c>
      <c r="O27" s="15">
        <f t="shared" si="1"/>
        <v>0.14523992814985887</v>
      </c>
    </row>
    <row r="28" spans="1:15" ht="12">
      <c r="A28" s="13"/>
      <c r="B28" s="14"/>
      <c r="C28" s="14"/>
      <c r="D28" s="13"/>
      <c r="E28" s="14"/>
      <c r="F28" s="14"/>
      <c r="G28" s="14"/>
      <c r="H28" s="13"/>
      <c r="I28" s="13"/>
      <c r="J28" s="14"/>
      <c r="K28" s="13"/>
      <c r="L28" s="77"/>
      <c r="M28" s="13" t="s">
        <v>155</v>
      </c>
      <c r="N28" s="14">
        <v>671</v>
      </c>
      <c r="O28" s="15">
        <f t="shared" si="1"/>
        <v>0.05739457702506201</v>
      </c>
    </row>
    <row r="29" spans="1:15" ht="12">
      <c r="A29" s="13"/>
      <c r="B29" s="14"/>
      <c r="C29" s="14"/>
      <c r="D29" s="13"/>
      <c r="E29" s="14"/>
      <c r="F29" s="14"/>
      <c r="G29" s="14"/>
      <c r="H29" s="13"/>
      <c r="I29" s="13"/>
      <c r="J29" s="14"/>
      <c r="K29" s="13"/>
      <c r="L29" s="77"/>
      <c r="M29" s="13" t="s">
        <v>157</v>
      </c>
      <c r="N29" s="14">
        <v>2360</v>
      </c>
      <c r="O29" s="15">
        <f t="shared" si="1"/>
        <v>0.20186468223419723</v>
      </c>
    </row>
    <row r="30" spans="1:15" ht="12">
      <c r="A30" s="13"/>
      <c r="B30" s="14"/>
      <c r="C30" s="14"/>
      <c r="D30" s="13"/>
      <c r="E30" s="14"/>
      <c r="F30" s="14"/>
      <c r="G30" s="14"/>
      <c r="H30" s="31"/>
      <c r="I30" s="31"/>
      <c r="J30" s="32"/>
      <c r="K30" s="31"/>
      <c r="L30" s="78"/>
      <c r="M30" s="31" t="s">
        <v>185</v>
      </c>
      <c r="N30" s="32">
        <v>880</v>
      </c>
      <c r="O30" s="15">
        <f t="shared" si="1"/>
        <v>0.07527157642631084</v>
      </c>
    </row>
    <row r="31" spans="1:15" ht="12">
      <c r="A31" s="13" t="s">
        <v>1</v>
      </c>
      <c r="B31" s="14"/>
      <c r="C31" s="14"/>
      <c r="D31" s="13"/>
      <c r="E31" s="14"/>
      <c r="F31" s="14"/>
      <c r="G31" s="14"/>
      <c r="H31" s="28" t="s">
        <v>62</v>
      </c>
      <c r="I31" s="28" t="s">
        <v>63</v>
      </c>
      <c r="J31" s="29">
        <v>1002</v>
      </c>
      <c r="K31" s="28">
        <v>7.6</v>
      </c>
      <c r="L31" s="28"/>
      <c r="M31" s="28" t="s">
        <v>64</v>
      </c>
      <c r="N31" s="29">
        <v>680</v>
      </c>
      <c r="O31" s="12">
        <f t="shared" si="1"/>
        <v>0.058164399965785644</v>
      </c>
    </row>
    <row r="32" spans="1:15" ht="12">
      <c r="A32" s="13" t="s">
        <v>1</v>
      </c>
      <c r="B32" s="14"/>
      <c r="C32" s="14"/>
      <c r="D32" s="13"/>
      <c r="E32" s="14"/>
      <c r="F32" s="14"/>
      <c r="G32" s="14"/>
      <c r="H32" s="31" t="s">
        <v>65</v>
      </c>
      <c r="I32" s="31" t="s">
        <v>11</v>
      </c>
      <c r="J32" s="32">
        <v>610</v>
      </c>
      <c r="K32" s="31">
        <v>4.7</v>
      </c>
      <c r="L32" s="31"/>
      <c r="M32" s="31" t="s">
        <v>26</v>
      </c>
      <c r="N32" s="32">
        <v>425</v>
      </c>
      <c r="O32" s="12">
        <f t="shared" si="1"/>
        <v>0.03635274997861603</v>
      </c>
    </row>
    <row r="33" spans="1:15" ht="12">
      <c r="A33" s="31"/>
      <c r="B33" s="32"/>
      <c r="C33" s="32"/>
      <c r="D33" s="31"/>
      <c r="E33" s="32"/>
      <c r="F33" s="32"/>
      <c r="G33" s="32"/>
      <c r="H33" s="28"/>
      <c r="I33" s="28"/>
      <c r="J33" s="50">
        <f>SUM(J21:J32)</f>
        <v>13145</v>
      </c>
      <c r="K33" s="28"/>
      <c r="L33" s="28"/>
      <c r="M33" s="28"/>
      <c r="N33" s="50">
        <f>SUM(N21:N32)</f>
        <v>11691</v>
      </c>
      <c r="O33" s="30"/>
    </row>
    <row r="34" spans="2:15" ht="12">
      <c r="B34" s="3"/>
      <c r="C34" s="3"/>
      <c r="O34" s="4"/>
    </row>
    <row r="35" spans="2:15" ht="12">
      <c r="B35" s="3"/>
      <c r="C35" s="3"/>
      <c r="O35" s="4"/>
    </row>
    <row r="36" spans="2:15" ht="12">
      <c r="B36" s="3"/>
      <c r="C36" s="3"/>
      <c r="O36" s="4"/>
    </row>
    <row r="37" spans="2:15" ht="12">
      <c r="B37" s="3"/>
      <c r="C37" s="3"/>
      <c r="O37" s="4"/>
    </row>
    <row r="38" spans="2:15" ht="12">
      <c r="B38" s="3"/>
      <c r="C38" s="3"/>
      <c r="O38" s="4"/>
    </row>
    <row r="39" spans="2:15" ht="12">
      <c r="B39" s="3"/>
      <c r="C39" s="3"/>
      <c r="I39" s="1"/>
      <c r="O39" s="4"/>
    </row>
    <row r="40" ht="12">
      <c r="O40" s="4"/>
    </row>
    <row r="41" ht="12">
      <c r="O41" s="4"/>
    </row>
    <row r="42" ht="12">
      <c r="O42" s="4"/>
    </row>
    <row r="43" ht="12">
      <c r="O43" s="4"/>
    </row>
    <row r="44" ht="12">
      <c r="O44" s="4"/>
    </row>
    <row r="45" ht="12">
      <c r="O45" s="4"/>
    </row>
    <row r="46" ht="12">
      <c r="O46" s="4"/>
    </row>
    <row r="47" ht="12">
      <c r="O47" s="4"/>
    </row>
    <row r="48" ht="12">
      <c r="O48" s="4"/>
    </row>
    <row r="49" ht="12">
      <c r="O49" s="4"/>
    </row>
  </sheetData>
  <mergeCells count="2">
    <mergeCell ref="L4:L19"/>
    <mergeCell ref="L26:L3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orientation="landscape" paperSize="9" scale="96" r:id="rId1"/>
  <headerFooter alignWithMargins="0">
    <oddHeader>&amp;CElezioni comunali 26/05/2002. CUNEO_comuni superiori 1° turno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25"/>
  <sheetViews>
    <sheetView workbookViewId="0" topLeftCell="A1">
      <selection activeCell="H30" sqref="H30"/>
    </sheetView>
  </sheetViews>
  <sheetFormatPr defaultColWidth="9.140625" defaultRowHeight="12.75"/>
  <cols>
    <col min="1" max="1" width="14.00390625" style="2" customWidth="1"/>
    <col min="2" max="2" width="6.57421875" style="3" customWidth="1"/>
    <col min="3" max="3" width="6.7109375" style="3" bestFit="1" customWidth="1"/>
    <col min="4" max="4" width="6.421875" style="4" bestFit="1" customWidth="1"/>
    <col min="5" max="5" width="6.8515625" style="3" customWidth="1"/>
    <col min="6" max="6" width="5.140625" style="3" bestFit="1" customWidth="1"/>
    <col min="7" max="7" width="4.421875" style="3" bestFit="1" customWidth="1"/>
    <col min="8" max="8" width="21.140625" style="2" customWidth="1"/>
    <col min="9" max="9" width="14.8515625" style="2" customWidth="1"/>
    <col min="10" max="10" width="6.421875" style="3" bestFit="1" customWidth="1"/>
    <col min="11" max="11" width="6.00390625" style="4" bestFit="1" customWidth="1"/>
    <col min="12" max="12" width="7.421875" style="2" bestFit="1" customWidth="1"/>
    <col min="13" max="13" width="20.28125" style="2" customWidth="1"/>
    <col min="14" max="14" width="6.421875" style="3" bestFit="1" customWidth="1"/>
    <col min="15" max="15" width="6.00390625" style="4" bestFit="1" customWidth="1"/>
    <col min="16" max="16384" width="9.140625" style="2" customWidth="1"/>
  </cols>
  <sheetData>
    <row r="3" spans="1:15" s="1" customFormat="1" ht="37.5" customHeight="1">
      <c r="A3" s="8" t="s">
        <v>0</v>
      </c>
      <c r="B3" s="9" t="s">
        <v>159</v>
      </c>
      <c r="C3" s="9" t="s">
        <v>160</v>
      </c>
      <c r="D3" s="54" t="s">
        <v>161</v>
      </c>
      <c r="E3" s="9" t="s">
        <v>162</v>
      </c>
      <c r="F3" s="9" t="s">
        <v>163</v>
      </c>
      <c r="G3" s="9" t="s">
        <v>164</v>
      </c>
      <c r="H3" s="8" t="s">
        <v>3</v>
      </c>
      <c r="I3" s="8" t="s">
        <v>4</v>
      </c>
      <c r="J3" s="9" t="s">
        <v>5</v>
      </c>
      <c r="K3" s="54" t="s">
        <v>141</v>
      </c>
      <c r="L3" s="8" t="s">
        <v>6</v>
      </c>
      <c r="M3" s="8" t="s">
        <v>140</v>
      </c>
      <c r="N3" s="9" t="s">
        <v>148</v>
      </c>
      <c r="O3" s="8" t="s">
        <v>141</v>
      </c>
    </row>
    <row r="4" spans="1:15" ht="12">
      <c r="A4" s="10" t="s">
        <v>66</v>
      </c>
      <c r="B4" s="11">
        <v>12771</v>
      </c>
      <c r="C4" s="11">
        <v>9262</v>
      </c>
      <c r="D4" s="12">
        <f>C4/B4</f>
        <v>0.7252368647717485</v>
      </c>
      <c r="E4" s="11">
        <f>J14-N14</f>
        <v>1499</v>
      </c>
      <c r="F4" s="11">
        <v>275</v>
      </c>
      <c r="G4" s="11">
        <v>80</v>
      </c>
      <c r="H4" s="28" t="s">
        <v>67</v>
      </c>
      <c r="I4" s="28" t="s">
        <v>217</v>
      </c>
      <c r="J4" s="29">
        <v>229</v>
      </c>
      <c r="K4" s="30">
        <f>J4/$J$14</f>
        <v>0.025481250695448984</v>
      </c>
      <c r="L4" s="28"/>
      <c r="M4" s="28" t="s">
        <v>68</v>
      </c>
      <c r="N4" s="29">
        <v>231</v>
      </c>
      <c r="O4" s="30">
        <f>N4/$N$14</f>
        <v>0.030849358974358976</v>
      </c>
    </row>
    <row r="5" spans="1:15" ht="12">
      <c r="A5" s="13" t="s">
        <v>1</v>
      </c>
      <c r="B5" s="14"/>
      <c r="C5" s="14"/>
      <c r="D5" s="15"/>
      <c r="E5" s="14"/>
      <c r="F5" s="14"/>
      <c r="G5" s="14"/>
      <c r="H5" s="31" t="s">
        <v>69</v>
      </c>
      <c r="I5" s="31" t="s">
        <v>70</v>
      </c>
      <c r="J5" s="32">
        <v>557</v>
      </c>
      <c r="K5" s="26">
        <f>J5/$J$14</f>
        <v>0.06197841326360298</v>
      </c>
      <c r="L5" s="31"/>
      <c r="M5" s="31" t="s">
        <v>71</v>
      </c>
      <c r="N5" s="32">
        <v>520</v>
      </c>
      <c r="O5" s="15">
        <f aca="true" t="shared" si="0" ref="O5:O13">N5/$N$14</f>
        <v>0.06944444444444445</v>
      </c>
    </row>
    <row r="6" spans="1:15" ht="12">
      <c r="A6" s="13" t="s">
        <v>1</v>
      </c>
      <c r="B6" s="14"/>
      <c r="C6" s="14"/>
      <c r="D6" s="15"/>
      <c r="E6" s="14"/>
      <c r="F6" s="14"/>
      <c r="G6" s="14"/>
      <c r="H6" s="13" t="s">
        <v>72</v>
      </c>
      <c r="I6" s="13" t="s">
        <v>21</v>
      </c>
      <c r="J6" s="14">
        <v>3573</v>
      </c>
      <c r="K6" s="15">
        <f>J6/$J$14</f>
        <v>0.39757427395126294</v>
      </c>
      <c r="L6" s="13"/>
      <c r="M6" s="13" t="s">
        <v>190</v>
      </c>
      <c r="N6" s="14">
        <v>280</v>
      </c>
      <c r="O6" s="15">
        <f t="shared" si="0"/>
        <v>0.03739316239316239</v>
      </c>
    </row>
    <row r="7" spans="1:15" ht="12">
      <c r="A7" s="13"/>
      <c r="B7" s="14"/>
      <c r="C7" s="14"/>
      <c r="D7" s="15"/>
      <c r="E7" s="14"/>
      <c r="F7" s="14"/>
      <c r="G7" s="14"/>
      <c r="H7" s="13"/>
      <c r="I7" s="13"/>
      <c r="J7" s="14"/>
      <c r="K7" s="15"/>
      <c r="L7" s="13"/>
      <c r="M7" s="13" t="s">
        <v>189</v>
      </c>
      <c r="N7" s="14">
        <v>648</v>
      </c>
      <c r="O7" s="15">
        <f t="shared" si="0"/>
        <v>0.08653846153846154</v>
      </c>
    </row>
    <row r="8" spans="1:15" ht="12">
      <c r="A8" s="13"/>
      <c r="B8" s="14"/>
      <c r="C8" s="14"/>
      <c r="D8" s="15"/>
      <c r="E8" s="14"/>
      <c r="F8" s="14"/>
      <c r="G8" s="14"/>
      <c r="H8" s="13"/>
      <c r="I8" s="13"/>
      <c r="J8" s="14"/>
      <c r="K8" s="15"/>
      <c r="L8" s="13"/>
      <c r="M8" s="13" t="s">
        <v>145</v>
      </c>
      <c r="N8" s="14">
        <v>1068</v>
      </c>
      <c r="O8" s="15">
        <f t="shared" si="0"/>
        <v>0.14262820512820512</v>
      </c>
    </row>
    <row r="9" spans="1:15" ht="12">
      <c r="A9" s="13"/>
      <c r="B9" s="14"/>
      <c r="C9" s="14"/>
      <c r="D9" s="15"/>
      <c r="E9" s="14"/>
      <c r="F9" s="14"/>
      <c r="G9" s="14"/>
      <c r="H9" s="31"/>
      <c r="I9" s="31"/>
      <c r="J9" s="32"/>
      <c r="K9" s="26"/>
      <c r="L9" s="31"/>
      <c r="M9" s="31" t="s">
        <v>150</v>
      </c>
      <c r="N9" s="32">
        <v>905</v>
      </c>
      <c r="O9" s="26">
        <f t="shared" si="0"/>
        <v>0.12086004273504274</v>
      </c>
    </row>
    <row r="10" spans="1:15" ht="12">
      <c r="A10" s="13" t="s">
        <v>1</v>
      </c>
      <c r="B10" s="14"/>
      <c r="C10" s="14"/>
      <c r="D10" s="15"/>
      <c r="E10" s="14"/>
      <c r="F10" s="14"/>
      <c r="G10" s="14"/>
      <c r="H10" s="13" t="s">
        <v>73</v>
      </c>
      <c r="I10" s="13" t="s">
        <v>21</v>
      </c>
      <c r="J10" s="14">
        <v>4628</v>
      </c>
      <c r="K10" s="15">
        <f>J10/$J$14</f>
        <v>0.5149660620896851</v>
      </c>
      <c r="L10" s="76" t="s">
        <v>187</v>
      </c>
      <c r="M10" s="13" t="s">
        <v>191</v>
      </c>
      <c r="N10" s="14">
        <v>484</v>
      </c>
      <c r="O10" s="15">
        <f t="shared" si="0"/>
        <v>0.06463675213675214</v>
      </c>
    </row>
    <row r="11" spans="1:15" ht="12">
      <c r="A11" s="13"/>
      <c r="B11" s="14"/>
      <c r="C11" s="14"/>
      <c r="D11" s="15"/>
      <c r="E11" s="14"/>
      <c r="F11" s="14"/>
      <c r="G11" s="14"/>
      <c r="H11" s="13"/>
      <c r="I11" s="13"/>
      <c r="J11" s="14"/>
      <c r="K11" s="15"/>
      <c r="L11" s="77"/>
      <c r="M11" s="13" t="s">
        <v>157</v>
      </c>
      <c r="N11" s="14">
        <v>2462</v>
      </c>
      <c r="O11" s="15">
        <f t="shared" si="0"/>
        <v>0.32879273504273504</v>
      </c>
    </row>
    <row r="12" spans="1:15" ht="12">
      <c r="A12" s="13"/>
      <c r="B12" s="14"/>
      <c r="C12" s="14"/>
      <c r="D12" s="15"/>
      <c r="E12" s="14"/>
      <c r="F12" s="14"/>
      <c r="G12" s="14"/>
      <c r="H12" s="13"/>
      <c r="I12" s="13"/>
      <c r="J12" s="14"/>
      <c r="K12" s="15"/>
      <c r="L12" s="77"/>
      <c r="M12" s="13" t="s">
        <v>155</v>
      </c>
      <c r="N12" s="14">
        <v>555</v>
      </c>
      <c r="O12" s="15">
        <f t="shared" si="0"/>
        <v>0.07411858974358974</v>
      </c>
    </row>
    <row r="13" spans="1:15" ht="12">
      <c r="A13" s="13"/>
      <c r="B13" s="14"/>
      <c r="C13" s="14"/>
      <c r="D13" s="15"/>
      <c r="E13" s="14"/>
      <c r="F13" s="14"/>
      <c r="G13" s="14"/>
      <c r="H13" s="31"/>
      <c r="I13" s="31"/>
      <c r="J13" s="32"/>
      <c r="K13" s="26"/>
      <c r="L13" s="78"/>
      <c r="M13" s="31" t="s">
        <v>154</v>
      </c>
      <c r="N13" s="32">
        <v>335</v>
      </c>
      <c r="O13" s="26">
        <f t="shared" si="0"/>
        <v>0.044738247863247864</v>
      </c>
    </row>
    <row r="14" spans="1:15" s="7" customFormat="1" ht="12.75" thickBot="1">
      <c r="A14" s="51"/>
      <c r="B14" s="52"/>
      <c r="C14" s="52"/>
      <c r="D14" s="53"/>
      <c r="E14" s="52"/>
      <c r="F14" s="52"/>
      <c r="G14" s="52"/>
      <c r="H14" s="51"/>
      <c r="I14" s="51"/>
      <c r="J14" s="52">
        <f>SUM(J4:J10)</f>
        <v>8987</v>
      </c>
      <c r="K14" s="58"/>
      <c r="L14" s="51"/>
      <c r="M14" s="51"/>
      <c r="N14" s="52">
        <f>SUM(N4:N13)</f>
        <v>7488</v>
      </c>
      <c r="O14" s="53"/>
    </row>
    <row r="15" spans="1:15" ht="12.75" thickTop="1">
      <c r="A15" s="56" t="s">
        <v>74</v>
      </c>
      <c r="B15" s="57">
        <v>16658</v>
      </c>
      <c r="C15" s="57">
        <v>12357</v>
      </c>
      <c r="D15" s="55">
        <f>C15/B15</f>
        <v>0.7418057389842718</v>
      </c>
      <c r="E15" s="57">
        <v>1225</v>
      </c>
      <c r="F15" s="57">
        <v>699</v>
      </c>
      <c r="G15" s="57">
        <v>181</v>
      </c>
      <c r="H15" s="56" t="s">
        <v>75</v>
      </c>
      <c r="I15" s="56" t="s">
        <v>218</v>
      </c>
      <c r="J15" s="57">
        <v>4017</v>
      </c>
      <c r="K15" s="15">
        <f>J15/$J$25</f>
        <v>0.34457025218733917</v>
      </c>
      <c r="L15" s="79" t="s">
        <v>165</v>
      </c>
      <c r="M15" s="56" t="s">
        <v>192</v>
      </c>
      <c r="N15" s="57">
        <v>344</v>
      </c>
      <c r="O15" s="55">
        <f>N15/$N$25</f>
        <v>0.03297229943448673</v>
      </c>
    </row>
    <row r="16" spans="1:15" ht="12">
      <c r="A16" s="13"/>
      <c r="B16" s="14"/>
      <c r="C16" s="14"/>
      <c r="D16" s="15"/>
      <c r="E16" s="14"/>
      <c r="F16" s="14"/>
      <c r="G16" s="14"/>
      <c r="H16" s="13"/>
      <c r="I16" s="13"/>
      <c r="J16" s="14"/>
      <c r="K16" s="15"/>
      <c r="L16" s="71"/>
      <c r="M16" s="13" t="s">
        <v>193</v>
      </c>
      <c r="N16" s="14">
        <v>478</v>
      </c>
      <c r="O16" s="15">
        <f aca="true" t="shared" si="1" ref="O16:O24">N16/$N$25</f>
        <v>0.045816160260711204</v>
      </c>
    </row>
    <row r="17" spans="1:15" ht="12">
      <c r="A17" s="13"/>
      <c r="B17" s="14"/>
      <c r="C17" s="14"/>
      <c r="D17" s="15"/>
      <c r="E17" s="14"/>
      <c r="F17" s="14"/>
      <c r="G17" s="14"/>
      <c r="H17" s="13"/>
      <c r="I17" s="13"/>
      <c r="J17" s="14"/>
      <c r="K17" s="15"/>
      <c r="L17" s="71"/>
      <c r="M17" s="13" t="s">
        <v>191</v>
      </c>
      <c r="N17" s="14">
        <v>1130</v>
      </c>
      <c r="O17" s="15">
        <f t="shared" si="1"/>
        <v>0.10831016965398256</v>
      </c>
    </row>
    <row r="18" spans="1:15" ht="12">
      <c r="A18" s="13"/>
      <c r="B18" s="14"/>
      <c r="C18" s="14"/>
      <c r="D18" s="15"/>
      <c r="E18" s="14"/>
      <c r="F18" s="14"/>
      <c r="G18" s="14"/>
      <c r="H18" s="31"/>
      <c r="I18" s="31"/>
      <c r="J18" s="32"/>
      <c r="K18" s="26"/>
      <c r="L18" s="71"/>
      <c r="M18" s="31" t="s">
        <v>157</v>
      </c>
      <c r="N18" s="32">
        <v>1817</v>
      </c>
      <c r="O18" s="26">
        <f t="shared" si="1"/>
        <v>0.1741589188152976</v>
      </c>
    </row>
    <row r="19" spans="1:15" ht="12">
      <c r="A19" s="13" t="s">
        <v>1</v>
      </c>
      <c r="B19" s="14"/>
      <c r="C19" s="14"/>
      <c r="D19" s="15"/>
      <c r="E19" s="14"/>
      <c r="F19" s="14"/>
      <c r="G19" s="14"/>
      <c r="H19" s="13" t="s">
        <v>76</v>
      </c>
      <c r="I19" s="13" t="s">
        <v>77</v>
      </c>
      <c r="J19" s="14">
        <v>5233</v>
      </c>
      <c r="K19" s="15">
        <f aca="true" t="shared" si="2" ref="K19:K24">J19/$J$25</f>
        <v>0.44887630811459944</v>
      </c>
      <c r="L19" s="71"/>
      <c r="M19" s="13" t="s">
        <v>183</v>
      </c>
      <c r="N19" s="14">
        <v>1661</v>
      </c>
      <c r="O19" s="15">
        <f t="shared" si="1"/>
        <v>0.15920636442058853</v>
      </c>
    </row>
    <row r="20" spans="1:15" ht="12">
      <c r="A20" s="13"/>
      <c r="B20" s="14"/>
      <c r="C20" s="14"/>
      <c r="D20" s="15"/>
      <c r="E20" s="14"/>
      <c r="F20" s="14"/>
      <c r="G20" s="14"/>
      <c r="H20" s="13"/>
      <c r="I20" s="13"/>
      <c r="J20" s="14"/>
      <c r="K20" s="15"/>
      <c r="L20" s="71"/>
      <c r="M20" s="13" t="s">
        <v>194</v>
      </c>
      <c r="N20" s="14">
        <v>1410</v>
      </c>
      <c r="O20" s="15">
        <f t="shared" si="1"/>
        <v>0.1351480877983322</v>
      </c>
    </row>
    <row r="21" spans="1:15" ht="12">
      <c r="A21" s="13"/>
      <c r="B21" s="14"/>
      <c r="C21" s="14"/>
      <c r="D21" s="15"/>
      <c r="E21" s="14"/>
      <c r="F21" s="14"/>
      <c r="G21" s="14"/>
      <c r="H21" s="31"/>
      <c r="I21" s="31"/>
      <c r="J21" s="32"/>
      <c r="K21" s="26"/>
      <c r="L21" s="71"/>
      <c r="M21" s="31" t="s">
        <v>145</v>
      </c>
      <c r="N21" s="32">
        <v>1397</v>
      </c>
      <c r="O21" s="26">
        <f t="shared" si="1"/>
        <v>0.1339020415987731</v>
      </c>
    </row>
    <row r="22" spans="1:15" ht="12">
      <c r="A22" s="13" t="s">
        <v>1</v>
      </c>
      <c r="B22" s="14"/>
      <c r="C22" s="14"/>
      <c r="D22" s="15"/>
      <c r="E22" s="14"/>
      <c r="F22" s="14"/>
      <c r="G22" s="14"/>
      <c r="H22" s="31" t="s">
        <v>216</v>
      </c>
      <c r="I22" s="31" t="s">
        <v>78</v>
      </c>
      <c r="J22" s="32">
        <v>716</v>
      </c>
      <c r="K22" s="26">
        <f t="shared" si="2"/>
        <v>0.061417052667696</v>
      </c>
      <c r="L22" s="71"/>
      <c r="M22" s="31" t="s">
        <v>155</v>
      </c>
      <c r="N22" s="32">
        <v>671</v>
      </c>
      <c r="O22" s="26">
        <f t="shared" si="1"/>
        <v>0.0643151538387808</v>
      </c>
    </row>
    <row r="23" spans="1:15" ht="12">
      <c r="A23" s="13" t="s">
        <v>1</v>
      </c>
      <c r="B23" s="14"/>
      <c r="C23" s="14"/>
      <c r="D23" s="15"/>
      <c r="E23" s="14"/>
      <c r="F23" s="14"/>
      <c r="G23" s="14"/>
      <c r="H23" s="31" t="s">
        <v>79</v>
      </c>
      <c r="I23" s="31" t="s">
        <v>39</v>
      </c>
      <c r="J23" s="32">
        <v>1535</v>
      </c>
      <c r="K23" s="26">
        <f t="shared" si="2"/>
        <v>0.13166924000686225</v>
      </c>
      <c r="L23" s="71"/>
      <c r="M23" s="31" t="s">
        <v>9</v>
      </c>
      <c r="N23" s="32">
        <v>1372</v>
      </c>
      <c r="O23" s="26">
        <f t="shared" si="1"/>
        <v>0.13150579890731334</v>
      </c>
    </row>
    <row r="24" spans="1:15" ht="12">
      <c r="A24" s="13" t="s">
        <v>1</v>
      </c>
      <c r="B24" s="14"/>
      <c r="C24" s="14"/>
      <c r="D24" s="15"/>
      <c r="E24" s="14"/>
      <c r="F24" s="14"/>
      <c r="G24" s="14"/>
      <c r="H24" s="31" t="s">
        <v>80</v>
      </c>
      <c r="I24" s="31" t="s">
        <v>81</v>
      </c>
      <c r="J24" s="32">
        <v>157</v>
      </c>
      <c r="K24" s="26">
        <f t="shared" si="2"/>
        <v>0.013467147023503174</v>
      </c>
      <c r="L24" s="72"/>
      <c r="M24" s="83" t="s">
        <v>195</v>
      </c>
      <c r="N24" s="32">
        <v>153</v>
      </c>
      <c r="O24" s="26">
        <f t="shared" si="1"/>
        <v>0.014665005271733922</v>
      </c>
    </row>
    <row r="25" spans="1:15" s="7" customFormat="1" ht="12">
      <c r="A25" s="20"/>
      <c r="B25" s="21"/>
      <c r="C25" s="21"/>
      <c r="D25" s="22"/>
      <c r="E25" s="21"/>
      <c r="F25" s="21"/>
      <c r="G25" s="21"/>
      <c r="H25" s="20"/>
      <c r="I25" s="20"/>
      <c r="J25" s="21">
        <f>SUM(J15:J24)</f>
        <v>11658</v>
      </c>
      <c r="K25" s="22"/>
      <c r="L25" s="20"/>
      <c r="M25" s="20"/>
      <c r="N25" s="21">
        <f>SUM(N15:N24)</f>
        <v>10433</v>
      </c>
      <c r="O25" s="22"/>
    </row>
  </sheetData>
  <mergeCells count="2">
    <mergeCell ref="L10:L13"/>
    <mergeCell ref="L15:L24"/>
  </mergeCells>
  <printOptions horizontalCentered="1"/>
  <pageMargins left="0.5905511811023623" right="0.5905511811023623" top="0.984251968503937" bottom="0.984251968503937" header="0.5118110236220472" footer="0.5118110236220472"/>
  <pageSetup orientation="landscape" pageOrder="overThenDown" paperSize="9" scale="95" r:id="rId1"/>
  <headerFooter alignWithMargins="0">
    <oddHeader>&amp;CElezioni comunali 26/05/2002. NOVARA_comuni superiori 1° turno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C56" sqref="C56"/>
    </sheetView>
  </sheetViews>
  <sheetFormatPr defaultColWidth="9.140625" defaultRowHeight="12.75"/>
  <cols>
    <col min="1" max="1" width="18.00390625" style="2" customWidth="1"/>
    <col min="2" max="3" width="6.7109375" style="3" bestFit="1" customWidth="1"/>
    <col min="4" max="4" width="7.140625" style="4" customWidth="1"/>
    <col min="5" max="5" width="6.7109375" style="3" customWidth="1"/>
    <col min="6" max="6" width="5.421875" style="3" bestFit="1" customWidth="1"/>
    <col min="7" max="7" width="4.421875" style="3" bestFit="1" customWidth="1"/>
    <col min="8" max="8" width="12.421875" style="2" customWidth="1"/>
    <col min="9" max="9" width="15.57421875" style="2" bestFit="1" customWidth="1"/>
    <col min="10" max="10" width="6.421875" style="3" bestFit="1" customWidth="1"/>
    <col min="11" max="11" width="6.00390625" style="4" bestFit="1" customWidth="1"/>
    <col min="12" max="12" width="7.421875" style="2" bestFit="1" customWidth="1"/>
    <col min="13" max="13" width="19.140625" style="2" customWidth="1"/>
    <col min="14" max="14" width="7.57421875" style="3" customWidth="1"/>
    <col min="15" max="15" width="6.00390625" style="4" bestFit="1" customWidth="1"/>
    <col min="16" max="16384" width="9.140625" style="2" customWidth="1"/>
  </cols>
  <sheetData>
    <row r="1" spans="1:15" s="1" customFormat="1" ht="36" customHeight="1">
      <c r="A1" s="8" t="s">
        <v>0</v>
      </c>
      <c r="B1" s="9" t="s">
        <v>159</v>
      </c>
      <c r="C1" s="9" t="s">
        <v>160</v>
      </c>
      <c r="D1" s="54" t="s">
        <v>161</v>
      </c>
      <c r="E1" s="9" t="s">
        <v>162</v>
      </c>
      <c r="F1" s="9" t="s">
        <v>163</v>
      </c>
      <c r="G1" s="9" t="s">
        <v>164</v>
      </c>
      <c r="H1" s="8" t="s">
        <v>3</v>
      </c>
      <c r="I1" s="8" t="s">
        <v>4</v>
      </c>
      <c r="J1" s="9" t="s">
        <v>5</v>
      </c>
      <c r="K1" s="54" t="s">
        <v>141</v>
      </c>
      <c r="L1" s="8" t="s">
        <v>6</v>
      </c>
      <c r="M1" s="8" t="s">
        <v>140</v>
      </c>
      <c r="N1" s="9" t="s">
        <v>148</v>
      </c>
      <c r="O1" s="54" t="s">
        <v>141</v>
      </c>
    </row>
    <row r="2" spans="1:15" ht="12">
      <c r="A2" s="10" t="s">
        <v>82</v>
      </c>
      <c r="B2" s="11">
        <v>20395</v>
      </c>
      <c r="C2" s="11">
        <v>15753</v>
      </c>
      <c r="D2" s="12">
        <f>C2/B2</f>
        <v>0.772395194900711</v>
      </c>
      <c r="E2" s="11">
        <f>J15-N15</f>
        <v>1730</v>
      </c>
      <c r="F2" s="11">
        <v>581</v>
      </c>
      <c r="G2" s="11">
        <v>151</v>
      </c>
      <c r="H2" s="28" t="s">
        <v>83</v>
      </c>
      <c r="I2" s="28" t="s">
        <v>84</v>
      </c>
      <c r="J2" s="29">
        <v>557</v>
      </c>
      <c r="K2" s="30">
        <f>J2/$J$15</f>
        <v>0.03671236488267862</v>
      </c>
      <c r="L2" s="28"/>
      <c r="M2" s="28" t="s">
        <v>85</v>
      </c>
      <c r="N2" s="29">
        <v>489</v>
      </c>
      <c r="O2" s="30">
        <f>N2/$N$15</f>
        <v>0.036378515101919355</v>
      </c>
    </row>
    <row r="3" spans="1:15" ht="12">
      <c r="A3" s="13" t="s">
        <v>1</v>
      </c>
      <c r="B3" s="14"/>
      <c r="C3" s="14"/>
      <c r="D3" s="15"/>
      <c r="E3" s="14"/>
      <c r="F3" s="14"/>
      <c r="G3" s="14"/>
      <c r="H3" s="13" t="s">
        <v>86</v>
      </c>
      <c r="I3" s="13" t="s">
        <v>87</v>
      </c>
      <c r="J3" s="14">
        <v>8688</v>
      </c>
      <c r="K3" s="15">
        <f>J3/$J$15</f>
        <v>0.5726337991036119</v>
      </c>
      <c r="L3" s="73" t="s">
        <v>187</v>
      </c>
      <c r="M3" s="13" t="s">
        <v>191</v>
      </c>
      <c r="N3" s="14">
        <v>480</v>
      </c>
      <c r="O3" s="15">
        <f aca="true" t="shared" si="0" ref="O3:O14">N3/$N$15</f>
        <v>0.03570897187918465</v>
      </c>
    </row>
    <row r="4" spans="1:15" ht="12">
      <c r="A4" s="13"/>
      <c r="B4" s="14"/>
      <c r="C4" s="14"/>
      <c r="D4" s="15"/>
      <c r="E4" s="14"/>
      <c r="F4" s="14"/>
      <c r="G4" s="14"/>
      <c r="H4" s="13"/>
      <c r="I4" s="13"/>
      <c r="J4" s="14"/>
      <c r="K4" s="15"/>
      <c r="L4" s="74"/>
      <c r="M4" s="13" t="s">
        <v>157</v>
      </c>
      <c r="N4" s="14">
        <v>2992</v>
      </c>
      <c r="O4" s="15">
        <f t="shared" si="0"/>
        <v>0.2225859247135843</v>
      </c>
    </row>
    <row r="5" spans="1:15" ht="12">
      <c r="A5" s="13"/>
      <c r="B5" s="14"/>
      <c r="C5" s="14"/>
      <c r="D5" s="15"/>
      <c r="E5" s="14"/>
      <c r="F5" s="14"/>
      <c r="G5" s="14"/>
      <c r="H5" s="13"/>
      <c r="I5" s="13"/>
      <c r="J5" s="14"/>
      <c r="K5" s="15"/>
      <c r="L5" s="74"/>
      <c r="M5" s="13" t="s">
        <v>184</v>
      </c>
      <c r="N5" s="14">
        <v>1477</v>
      </c>
      <c r="O5" s="15">
        <f t="shared" si="0"/>
        <v>0.10987948221990775</v>
      </c>
    </row>
    <row r="6" spans="1:15" ht="12">
      <c r="A6" s="13"/>
      <c r="B6" s="14"/>
      <c r="C6" s="14"/>
      <c r="D6" s="15"/>
      <c r="E6" s="14"/>
      <c r="F6" s="14"/>
      <c r="G6" s="14"/>
      <c r="H6" s="13"/>
      <c r="I6" s="13"/>
      <c r="J6" s="14"/>
      <c r="K6" s="15"/>
      <c r="L6" s="74"/>
      <c r="M6" s="13" t="s">
        <v>155</v>
      </c>
      <c r="N6" s="14">
        <v>2589</v>
      </c>
      <c r="O6" s="15">
        <f t="shared" si="0"/>
        <v>0.19260526707335218</v>
      </c>
    </row>
    <row r="7" spans="1:15" ht="12">
      <c r="A7" s="13"/>
      <c r="B7" s="14"/>
      <c r="C7" s="14"/>
      <c r="D7" s="15"/>
      <c r="E7" s="14"/>
      <c r="F7" s="14"/>
      <c r="G7" s="14"/>
      <c r="H7" s="31"/>
      <c r="I7" s="31"/>
      <c r="J7" s="32"/>
      <c r="K7" s="26"/>
      <c r="L7" s="75"/>
      <c r="M7" s="31" t="s">
        <v>156</v>
      </c>
      <c r="N7" s="32">
        <v>308</v>
      </c>
      <c r="O7" s="26">
        <f t="shared" si="0"/>
        <v>0.022913256955810146</v>
      </c>
    </row>
    <row r="8" spans="1:15" ht="12">
      <c r="A8" s="13" t="s">
        <v>1</v>
      </c>
      <c r="B8" s="14"/>
      <c r="C8" s="14"/>
      <c r="D8" s="15"/>
      <c r="E8" s="14"/>
      <c r="F8" s="14"/>
      <c r="G8" s="14"/>
      <c r="H8" s="13" t="s">
        <v>88</v>
      </c>
      <c r="I8" s="13" t="s">
        <v>89</v>
      </c>
      <c r="J8" s="14">
        <v>5839</v>
      </c>
      <c r="K8" s="15">
        <f>J8/$J$15</f>
        <v>0.3848536778275771</v>
      </c>
      <c r="L8" s="13"/>
      <c r="M8" s="13" t="s">
        <v>145</v>
      </c>
      <c r="N8" s="14">
        <v>2057</v>
      </c>
      <c r="O8" s="15">
        <f t="shared" si="0"/>
        <v>0.1530278232405892</v>
      </c>
    </row>
    <row r="9" spans="1:15" ht="12">
      <c r="A9" s="13"/>
      <c r="B9" s="14"/>
      <c r="C9" s="14"/>
      <c r="D9" s="15"/>
      <c r="E9" s="14"/>
      <c r="F9" s="14"/>
      <c r="G9" s="14"/>
      <c r="H9" s="13"/>
      <c r="I9" s="13"/>
      <c r="J9" s="14"/>
      <c r="K9" s="15"/>
      <c r="L9" s="13"/>
      <c r="M9" s="13" t="s">
        <v>150</v>
      </c>
      <c r="N9" s="14">
        <v>1305</v>
      </c>
      <c r="O9" s="15">
        <f t="shared" si="0"/>
        <v>0.09708376729653326</v>
      </c>
    </row>
    <row r="10" spans="1:15" ht="12">
      <c r="A10" s="13"/>
      <c r="B10" s="14"/>
      <c r="C10" s="14"/>
      <c r="D10" s="15"/>
      <c r="E10" s="14"/>
      <c r="F10" s="14"/>
      <c r="G10" s="14"/>
      <c r="H10" s="13"/>
      <c r="I10" s="13"/>
      <c r="J10" s="14"/>
      <c r="K10" s="15"/>
      <c r="L10" s="13"/>
      <c r="M10" s="13" t="s">
        <v>144</v>
      </c>
      <c r="N10" s="14">
        <v>138</v>
      </c>
      <c r="O10" s="15">
        <f t="shared" si="0"/>
        <v>0.010266329415265585</v>
      </c>
    </row>
    <row r="11" spans="1:15" ht="12">
      <c r="A11" s="13"/>
      <c r="B11" s="14"/>
      <c r="C11" s="14"/>
      <c r="D11" s="15"/>
      <c r="E11" s="14"/>
      <c r="F11" s="14"/>
      <c r="G11" s="14"/>
      <c r="H11" s="13"/>
      <c r="I11" s="13"/>
      <c r="J11" s="14"/>
      <c r="K11" s="15"/>
      <c r="L11" s="13"/>
      <c r="M11" s="13" t="s">
        <v>196</v>
      </c>
      <c r="N11" s="14">
        <v>948</v>
      </c>
      <c r="O11" s="15">
        <f t="shared" si="0"/>
        <v>0.07052521946138968</v>
      </c>
    </row>
    <row r="12" spans="1:15" ht="12">
      <c r="A12" s="13"/>
      <c r="B12" s="14"/>
      <c r="C12" s="14"/>
      <c r="D12" s="15"/>
      <c r="E12" s="14"/>
      <c r="F12" s="14"/>
      <c r="G12" s="14"/>
      <c r="H12" s="13"/>
      <c r="I12" s="13"/>
      <c r="J12" s="14"/>
      <c r="K12" s="15"/>
      <c r="L12" s="13"/>
      <c r="M12" s="13" t="s">
        <v>197</v>
      </c>
      <c r="N12" s="14">
        <v>261</v>
      </c>
      <c r="O12" s="15">
        <f t="shared" si="0"/>
        <v>0.01941675345930665</v>
      </c>
    </row>
    <row r="13" spans="1:15" ht="12">
      <c r="A13" s="13"/>
      <c r="B13" s="14"/>
      <c r="C13" s="14"/>
      <c r="D13" s="15"/>
      <c r="E13" s="14"/>
      <c r="F13" s="14"/>
      <c r="G13" s="14"/>
      <c r="H13" s="31"/>
      <c r="I13" s="31"/>
      <c r="J13" s="32"/>
      <c r="K13" s="26"/>
      <c r="L13" s="31"/>
      <c r="M13" s="31" t="s">
        <v>107</v>
      </c>
      <c r="N13" s="32">
        <v>321</v>
      </c>
      <c r="O13" s="26">
        <f t="shared" si="0"/>
        <v>0.02388037494420473</v>
      </c>
    </row>
    <row r="14" spans="1:15" ht="12">
      <c r="A14" s="13" t="s">
        <v>1</v>
      </c>
      <c r="B14" s="14"/>
      <c r="C14" s="14"/>
      <c r="D14" s="15"/>
      <c r="E14" s="14"/>
      <c r="F14" s="14"/>
      <c r="G14" s="14"/>
      <c r="H14" s="13" t="s">
        <v>90</v>
      </c>
      <c r="I14" s="13" t="s">
        <v>91</v>
      </c>
      <c r="J14" s="14">
        <v>88</v>
      </c>
      <c r="K14" s="15">
        <f>J14/$J$15</f>
        <v>0.005800158186132349</v>
      </c>
      <c r="L14" s="13"/>
      <c r="M14" s="13" t="s">
        <v>92</v>
      </c>
      <c r="N14" s="14">
        <v>77</v>
      </c>
      <c r="O14" s="15">
        <f t="shared" si="0"/>
        <v>0.0057283142389525366</v>
      </c>
    </row>
    <row r="15" spans="1:15" s="7" customFormat="1" ht="12.75" thickBot="1">
      <c r="A15" s="51"/>
      <c r="B15" s="52"/>
      <c r="C15" s="52"/>
      <c r="D15" s="53"/>
      <c r="E15" s="52"/>
      <c r="F15" s="52"/>
      <c r="G15" s="52"/>
      <c r="H15" s="59"/>
      <c r="I15" s="59"/>
      <c r="J15" s="60">
        <f>SUM(J2:J14)</f>
        <v>15172</v>
      </c>
      <c r="K15" s="61"/>
      <c r="L15" s="59"/>
      <c r="M15" s="59"/>
      <c r="N15" s="60">
        <f>SUM(N2:N14)</f>
        <v>13442</v>
      </c>
      <c r="O15" s="61"/>
    </row>
    <row r="16" spans="1:15" ht="12.75" thickTop="1">
      <c r="A16" s="56" t="s">
        <v>93</v>
      </c>
      <c r="B16" s="57">
        <v>33344</v>
      </c>
      <c r="C16" s="57">
        <v>23802</v>
      </c>
      <c r="D16" s="55">
        <f>C16/$B$16</f>
        <v>0.7138315738963532</v>
      </c>
      <c r="E16" s="57">
        <f>J30-N30</f>
        <v>2567</v>
      </c>
      <c r="F16" s="57">
        <v>953</v>
      </c>
      <c r="G16" s="57">
        <v>247</v>
      </c>
      <c r="H16" s="63" t="s">
        <v>94</v>
      </c>
      <c r="I16" s="63" t="s">
        <v>95</v>
      </c>
      <c r="J16" s="64">
        <v>305</v>
      </c>
      <c r="K16" s="65">
        <f>J16/$J$30</f>
        <v>0.013348505405050549</v>
      </c>
      <c r="L16" s="63"/>
      <c r="M16" s="63" t="s">
        <v>96</v>
      </c>
      <c r="N16" s="64">
        <v>217</v>
      </c>
      <c r="O16" s="65">
        <f>N16/$N$30</f>
        <v>0.010699142096440193</v>
      </c>
    </row>
    <row r="17" spans="1:15" ht="12">
      <c r="A17" s="13" t="s">
        <v>1</v>
      </c>
      <c r="B17" s="14"/>
      <c r="C17" s="14"/>
      <c r="D17" s="15"/>
      <c r="E17" s="14"/>
      <c r="F17" s="14"/>
      <c r="G17" s="14"/>
      <c r="H17" s="13" t="s">
        <v>97</v>
      </c>
      <c r="I17" s="13" t="s">
        <v>98</v>
      </c>
      <c r="J17" s="14">
        <v>5990</v>
      </c>
      <c r="K17" s="15">
        <f>J17/$J$30</f>
        <v>0.2621558930368944</v>
      </c>
      <c r="L17" s="13"/>
      <c r="M17" s="13" t="s">
        <v>157</v>
      </c>
      <c r="N17" s="14">
        <v>2187</v>
      </c>
      <c r="O17" s="15">
        <f aca="true" t="shared" si="1" ref="O17:O29">N17/$N$30</f>
        <v>0.10782960260329356</v>
      </c>
    </row>
    <row r="18" spans="1:15" ht="12">
      <c r="A18" s="13"/>
      <c r="B18" s="14"/>
      <c r="C18" s="14"/>
      <c r="D18" s="15"/>
      <c r="E18" s="14"/>
      <c r="F18" s="14"/>
      <c r="G18" s="14"/>
      <c r="H18" s="13"/>
      <c r="I18" s="13"/>
      <c r="J18" s="14"/>
      <c r="K18" s="15"/>
      <c r="L18" s="13"/>
      <c r="M18" s="13" t="s">
        <v>198</v>
      </c>
      <c r="N18" s="14">
        <v>1242</v>
      </c>
      <c r="O18" s="15">
        <f t="shared" si="1"/>
        <v>0.06123656444137659</v>
      </c>
    </row>
    <row r="19" spans="1:15" ht="12">
      <c r="A19" s="13"/>
      <c r="B19" s="14"/>
      <c r="C19" s="14"/>
      <c r="D19" s="15"/>
      <c r="E19" s="14"/>
      <c r="F19" s="14"/>
      <c r="G19" s="14"/>
      <c r="H19" s="13"/>
      <c r="I19" s="13"/>
      <c r="J19" s="14"/>
      <c r="K19" s="15"/>
      <c r="L19" s="13"/>
      <c r="M19" s="13" t="s">
        <v>155</v>
      </c>
      <c r="N19" s="14">
        <v>1157</v>
      </c>
      <c r="O19" s="15">
        <f t="shared" si="1"/>
        <v>0.05704565624691845</v>
      </c>
    </row>
    <row r="20" spans="1:15" ht="12">
      <c r="A20" s="13"/>
      <c r="B20" s="14"/>
      <c r="C20" s="14"/>
      <c r="D20" s="15"/>
      <c r="E20" s="14"/>
      <c r="F20" s="14"/>
      <c r="G20" s="14"/>
      <c r="H20" s="13"/>
      <c r="I20" s="13"/>
      <c r="J20" s="14"/>
      <c r="K20" s="15"/>
      <c r="L20" s="13"/>
      <c r="M20" s="13" t="s">
        <v>199</v>
      </c>
      <c r="N20" s="14">
        <v>435</v>
      </c>
      <c r="O20" s="15">
        <f t="shared" si="1"/>
        <v>0.02144758899516813</v>
      </c>
    </row>
    <row r="21" spans="1:15" ht="12">
      <c r="A21" s="13"/>
      <c r="B21" s="14"/>
      <c r="C21" s="14"/>
      <c r="D21" s="15"/>
      <c r="E21" s="14"/>
      <c r="F21" s="14"/>
      <c r="G21" s="14"/>
      <c r="H21" s="31"/>
      <c r="I21" s="31"/>
      <c r="J21" s="32"/>
      <c r="K21" s="26"/>
      <c r="L21" s="31"/>
      <c r="M21" s="31" t="s">
        <v>200</v>
      </c>
      <c r="N21" s="32">
        <v>239</v>
      </c>
      <c r="O21" s="26">
        <f t="shared" si="1"/>
        <v>0.011783847746770536</v>
      </c>
    </row>
    <row r="22" spans="1:15" ht="12">
      <c r="A22" s="13" t="s">
        <v>1</v>
      </c>
      <c r="B22" s="14"/>
      <c r="C22" s="14"/>
      <c r="D22" s="15"/>
      <c r="E22" s="14"/>
      <c r="F22" s="14"/>
      <c r="G22" s="14"/>
      <c r="H22" s="31" t="s">
        <v>99</v>
      </c>
      <c r="I22" s="31" t="s">
        <v>100</v>
      </c>
      <c r="J22" s="32">
        <v>473</v>
      </c>
      <c r="K22" s="26">
        <f>J22/$J$30</f>
        <v>0.020701124775701345</v>
      </c>
      <c r="L22" s="31"/>
      <c r="M22" s="31" t="s">
        <v>101</v>
      </c>
      <c r="N22" s="32">
        <v>384</v>
      </c>
      <c r="O22" s="26">
        <f t="shared" si="1"/>
        <v>0.018933044078493246</v>
      </c>
    </row>
    <row r="23" spans="1:15" ht="12">
      <c r="A23" s="13" t="s">
        <v>1</v>
      </c>
      <c r="B23" s="14"/>
      <c r="C23" s="14"/>
      <c r="D23" s="15"/>
      <c r="E23" s="14"/>
      <c r="F23" s="14"/>
      <c r="G23" s="14"/>
      <c r="H23" s="31" t="s">
        <v>102</v>
      </c>
      <c r="I23" s="31" t="s">
        <v>103</v>
      </c>
      <c r="J23" s="32">
        <v>320</v>
      </c>
      <c r="K23" s="26">
        <f>J23/$J$30</f>
        <v>0.014004989277430085</v>
      </c>
      <c r="L23" s="31"/>
      <c r="M23" s="31" t="s">
        <v>85</v>
      </c>
      <c r="N23" s="32">
        <v>265</v>
      </c>
      <c r="O23" s="26">
        <f t="shared" si="1"/>
        <v>0.013065772606251849</v>
      </c>
    </row>
    <row r="24" spans="1:15" ht="12">
      <c r="A24" s="13" t="s">
        <v>1</v>
      </c>
      <c r="B24" s="14"/>
      <c r="C24" s="14"/>
      <c r="D24" s="15"/>
      <c r="E24" s="14"/>
      <c r="F24" s="14"/>
      <c r="G24" s="14"/>
      <c r="H24" s="13" t="s">
        <v>104</v>
      </c>
      <c r="I24" s="13" t="s">
        <v>105</v>
      </c>
      <c r="J24" s="14">
        <v>15020</v>
      </c>
      <c r="K24" s="15">
        <f>J24/$J$30</f>
        <v>0.6573591842093746</v>
      </c>
      <c r="L24" s="73" t="s">
        <v>187</v>
      </c>
      <c r="M24" s="13" t="s">
        <v>194</v>
      </c>
      <c r="N24" s="14">
        <v>3307</v>
      </c>
      <c r="O24" s="15">
        <f t="shared" si="1"/>
        <v>0.16305098116556552</v>
      </c>
    </row>
    <row r="25" spans="1:15" ht="12">
      <c r="A25" s="13"/>
      <c r="B25" s="14"/>
      <c r="C25" s="14"/>
      <c r="D25" s="15"/>
      <c r="E25" s="14"/>
      <c r="F25" s="14"/>
      <c r="G25" s="14"/>
      <c r="H25" s="13"/>
      <c r="I25" s="13"/>
      <c r="J25" s="14"/>
      <c r="K25" s="15"/>
      <c r="L25" s="74"/>
      <c r="M25" s="13" t="s">
        <v>145</v>
      </c>
      <c r="N25" s="14">
        <v>4650</v>
      </c>
      <c r="O25" s="15">
        <f t="shared" si="1"/>
        <v>0.22926733063800414</v>
      </c>
    </row>
    <row r="26" spans="1:15" ht="12">
      <c r="A26" s="13"/>
      <c r="B26" s="14"/>
      <c r="C26" s="14"/>
      <c r="D26" s="15"/>
      <c r="E26" s="14"/>
      <c r="F26" s="14"/>
      <c r="G26" s="14"/>
      <c r="H26" s="13"/>
      <c r="I26" s="13"/>
      <c r="J26" s="14"/>
      <c r="K26" s="15"/>
      <c r="L26" s="74"/>
      <c r="M26" s="13" t="s">
        <v>196</v>
      </c>
      <c r="N26" s="14">
        <v>1346</v>
      </c>
      <c r="O26" s="15">
        <f t="shared" si="1"/>
        <v>0.06636426387930185</v>
      </c>
    </row>
    <row r="27" spans="1:15" ht="12">
      <c r="A27" s="13"/>
      <c r="B27" s="14"/>
      <c r="C27" s="14"/>
      <c r="D27" s="15"/>
      <c r="E27" s="14"/>
      <c r="F27" s="14"/>
      <c r="G27" s="14"/>
      <c r="H27" s="13"/>
      <c r="I27" s="13"/>
      <c r="J27" s="14"/>
      <c r="K27" s="15"/>
      <c r="L27" s="74"/>
      <c r="M27" s="13" t="s">
        <v>201</v>
      </c>
      <c r="N27" s="14">
        <v>1928</v>
      </c>
      <c r="O27" s="15">
        <f t="shared" si="1"/>
        <v>0.09505965881076817</v>
      </c>
    </row>
    <row r="28" spans="1:15" ht="12">
      <c r="A28" s="13"/>
      <c r="B28" s="14"/>
      <c r="C28" s="14"/>
      <c r="D28" s="15"/>
      <c r="E28" s="14"/>
      <c r="F28" s="14"/>
      <c r="G28" s="14"/>
      <c r="H28" s="31"/>
      <c r="I28" s="31"/>
      <c r="J28" s="32"/>
      <c r="K28" s="26"/>
      <c r="L28" s="75"/>
      <c r="M28" s="31" t="s">
        <v>202</v>
      </c>
      <c r="N28" s="32">
        <v>2206</v>
      </c>
      <c r="O28" s="26">
        <f t="shared" si="1"/>
        <v>0.10876639384676068</v>
      </c>
    </row>
    <row r="29" spans="1:15" ht="12">
      <c r="A29" s="13" t="s">
        <v>1</v>
      </c>
      <c r="B29" s="14"/>
      <c r="C29" s="14"/>
      <c r="D29" s="15"/>
      <c r="E29" s="14"/>
      <c r="F29" s="14"/>
      <c r="G29" s="14"/>
      <c r="H29" s="28" t="s">
        <v>106</v>
      </c>
      <c r="I29" s="28" t="s">
        <v>32</v>
      </c>
      <c r="J29" s="29">
        <v>741</v>
      </c>
      <c r="K29" s="30">
        <f>J29/$J$30</f>
        <v>0.03243030329554904</v>
      </c>
      <c r="L29" s="28"/>
      <c r="M29" s="28" t="s">
        <v>107</v>
      </c>
      <c r="N29" s="29">
        <v>719</v>
      </c>
      <c r="O29" s="30">
        <f t="shared" si="1"/>
        <v>0.03545015284488709</v>
      </c>
    </row>
    <row r="30" spans="1:15" s="7" customFormat="1" ht="12.75" thickBot="1">
      <c r="A30" s="51"/>
      <c r="B30" s="52"/>
      <c r="C30" s="52"/>
      <c r="D30" s="53"/>
      <c r="E30" s="52"/>
      <c r="F30" s="52"/>
      <c r="G30" s="52"/>
      <c r="H30" s="51"/>
      <c r="I30" s="51"/>
      <c r="J30" s="52">
        <f>SUM(J16:J29)</f>
        <v>22849</v>
      </c>
      <c r="K30" s="62"/>
      <c r="L30" s="51"/>
      <c r="M30" s="51"/>
      <c r="N30" s="52">
        <f>SUM(N16:N29)</f>
        <v>20282</v>
      </c>
      <c r="O30" s="62"/>
    </row>
    <row r="31" spans="1:15" ht="12.75" thickTop="1">
      <c r="A31" s="56" t="s">
        <v>108</v>
      </c>
      <c r="B31" s="57">
        <v>47064</v>
      </c>
      <c r="C31" s="57">
        <v>34400</v>
      </c>
      <c r="D31" s="55">
        <f>C31/B31</f>
        <v>0.7309195988441272</v>
      </c>
      <c r="E31" s="57">
        <f>J45-N45</f>
        <v>3198</v>
      </c>
      <c r="F31" s="57">
        <v>1521</v>
      </c>
      <c r="G31" s="57">
        <v>372</v>
      </c>
      <c r="H31" s="56" t="s">
        <v>109</v>
      </c>
      <c r="I31" s="56" t="s">
        <v>110</v>
      </c>
      <c r="J31" s="57">
        <v>18270</v>
      </c>
      <c r="K31" s="55">
        <f>J31/$J$45</f>
        <v>0.555673834362359</v>
      </c>
      <c r="L31" s="80" t="s">
        <v>187</v>
      </c>
      <c r="M31" s="56" t="s">
        <v>145</v>
      </c>
      <c r="N31" s="57">
        <v>7160</v>
      </c>
      <c r="O31" s="55">
        <f>N31/$N$45</f>
        <v>0.24123176442842223</v>
      </c>
    </row>
    <row r="32" spans="1:15" ht="12">
      <c r="A32" s="13"/>
      <c r="B32" s="14"/>
      <c r="C32" s="14"/>
      <c r="D32" s="15"/>
      <c r="E32" s="14"/>
      <c r="F32" s="14"/>
      <c r="G32" s="14"/>
      <c r="H32" s="13"/>
      <c r="I32" s="13"/>
      <c r="J32" s="14"/>
      <c r="K32" s="15"/>
      <c r="L32" s="81"/>
      <c r="M32" s="13" t="s">
        <v>201</v>
      </c>
      <c r="N32" s="14">
        <v>2260</v>
      </c>
      <c r="O32" s="15">
        <f aca="true" t="shared" si="2" ref="O32:O44">N32/$N$45</f>
        <v>0.07614298709612209</v>
      </c>
    </row>
    <row r="33" spans="1:15" ht="12">
      <c r="A33" s="13"/>
      <c r="B33" s="14"/>
      <c r="C33" s="14"/>
      <c r="D33" s="15"/>
      <c r="E33" s="14"/>
      <c r="F33" s="14"/>
      <c r="G33" s="14"/>
      <c r="H33" s="13"/>
      <c r="I33" s="13"/>
      <c r="J33" s="14"/>
      <c r="K33" s="15"/>
      <c r="L33" s="81"/>
      <c r="M33" s="13" t="s">
        <v>151</v>
      </c>
      <c r="N33" s="14">
        <v>547</v>
      </c>
      <c r="O33" s="15">
        <f t="shared" si="2"/>
        <v>0.0184292982042384</v>
      </c>
    </row>
    <row r="34" spans="1:15" ht="12">
      <c r="A34" s="13"/>
      <c r="B34" s="14"/>
      <c r="C34" s="14"/>
      <c r="D34" s="15"/>
      <c r="E34" s="14"/>
      <c r="F34" s="14"/>
      <c r="G34" s="14"/>
      <c r="H34" s="13"/>
      <c r="I34" s="13"/>
      <c r="J34" s="14"/>
      <c r="K34" s="15"/>
      <c r="L34" s="81"/>
      <c r="M34" s="13" t="s">
        <v>144</v>
      </c>
      <c r="N34" s="14">
        <v>678</v>
      </c>
      <c r="O34" s="15">
        <f t="shared" si="2"/>
        <v>0.02284289612883663</v>
      </c>
    </row>
    <row r="35" spans="1:15" ht="12">
      <c r="A35" s="13"/>
      <c r="B35" s="14"/>
      <c r="C35" s="14"/>
      <c r="D35" s="15"/>
      <c r="E35" s="14"/>
      <c r="F35" s="14"/>
      <c r="G35" s="14"/>
      <c r="H35" s="13"/>
      <c r="I35" s="13"/>
      <c r="J35" s="14"/>
      <c r="K35" s="15"/>
      <c r="L35" s="81"/>
      <c r="M35" s="13" t="s">
        <v>150</v>
      </c>
      <c r="N35" s="14">
        <v>3541</v>
      </c>
      <c r="O35" s="15">
        <f t="shared" si="2"/>
        <v>0.11930191031299485</v>
      </c>
    </row>
    <row r="36" spans="1:15" ht="12">
      <c r="A36" s="13"/>
      <c r="B36" s="14"/>
      <c r="C36" s="14"/>
      <c r="D36" s="15"/>
      <c r="E36" s="14"/>
      <c r="F36" s="14"/>
      <c r="G36" s="14"/>
      <c r="H36" s="13"/>
      <c r="I36" s="13"/>
      <c r="J36" s="14"/>
      <c r="K36" s="15"/>
      <c r="L36" s="81"/>
      <c r="M36" s="13" t="s">
        <v>174</v>
      </c>
      <c r="N36" s="14">
        <v>474</v>
      </c>
      <c r="O36" s="15">
        <f t="shared" si="2"/>
        <v>0.015969812337859237</v>
      </c>
    </row>
    <row r="37" spans="1:15" ht="12">
      <c r="A37" s="13"/>
      <c r="B37" s="14"/>
      <c r="C37" s="14"/>
      <c r="D37" s="15"/>
      <c r="E37" s="14"/>
      <c r="F37" s="14"/>
      <c r="G37" s="14"/>
      <c r="H37" s="13"/>
      <c r="I37" s="13"/>
      <c r="J37" s="14"/>
      <c r="K37" s="15"/>
      <c r="L37" s="81"/>
      <c r="M37" s="13" t="s">
        <v>167</v>
      </c>
      <c r="N37" s="14">
        <v>1515</v>
      </c>
      <c r="O37" s="15">
        <f t="shared" si="2"/>
        <v>0.05104275462417034</v>
      </c>
    </row>
    <row r="38" spans="1:15" ht="12">
      <c r="A38" s="31"/>
      <c r="B38" s="32"/>
      <c r="C38" s="32"/>
      <c r="D38" s="26"/>
      <c r="E38" s="32"/>
      <c r="F38" s="32"/>
      <c r="G38" s="32"/>
      <c r="H38" s="31"/>
      <c r="I38" s="31"/>
      <c r="J38" s="32"/>
      <c r="K38" s="26"/>
      <c r="L38" s="81"/>
      <c r="M38" s="31" t="s">
        <v>203</v>
      </c>
      <c r="N38" s="32">
        <v>206</v>
      </c>
      <c r="O38" s="26">
        <f t="shared" si="2"/>
        <v>0.00694046696539874</v>
      </c>
    </row>
    <row r="39" spans="1:15" ht="12">
      <c r="A39" s="10" t="s">
        <v>1</v>
      </c>
      <c r="B39" s="11"/>
      <c r="C39" s="11"/>
      <c r="D39" s="12"/>
      <c r="E39" s="11"/>
      <c r="F39" s="11"/>
      <c r="G39" s="11"/>
      <c r="H39" s="10" t="s">
        <v>111</v>
      </c>
      <c r="I39" s="10" t="s">
        <v>112</v>
      </c>
      <c r="J39" s="11">
        <v>13116</v>
      </c>
      <c r="K39" s="12">
        <f>J39/$J$45</f>
        <v>0.3989172420085769</v>
      </c>
      <c r="L39" s="10"/>
      <c r="M39" s="10" t="s">
        <v>204</v>
      </c>
      <c r="N39" s="11">
        <v>3194</v>
      </c>
      <c r="O39" s="12">
        <f t="shared" si="2"/>
        <v>0.10761092955089115</v>
      </c>
    </row>
    <row r="40" spans="1:15" ht="12">
      <c r="A40" s="13"/>
      <c r="B40" s="14"/>
      <c r="C40" s="14"/>
      <c r="D40" s="15"/>
      <c r="E40" s="14"/>
      <c r="F40" s="14"/>
      <c r="G40" s="14"/>
      <c r="H40" s="13"/>
      <c r="I40" s="13"/>
      <c r="J40" s="14"/>
      <c r="K40" s="15"/>
      <c r="L40" s="13"/>
      <c r="M40" s="13" t="s">
        <v>153</v>
      </c>
      <c r="N40" s="14">
        <v>916</v>
      </c>
      <c r="O40" s="15">
        <f t="shared" si="2"/>
        <v>0.030861493884976922</v>
      </c>
    </row>
    <row r="41" spans="1:15" ht="12">
      <c r="A41" s="13"/>
      <c r="B41" s="14"/>
      <c r="C41" s="14"/>
      <c r="D41" s="15"/>
      <c r="E41" s="14"/>
      <c r="F41" s="14"/>
      <c r="G41" s="14"/>
      <c r="H41" s="13"/>
      <c r="I41" s="13"/>
      <c r="J41" s="14"/>
      <c r="K41" s="15"/>
      <c r="L41" s="13"/>
      <c r="M41" s="13" t="s">
        <v>157</v>
      </c>
      <c r="N41" s="14">
        <v>6597</v>
      </c>
      <c r="O41" s="15">
        <f t="shared" si="2"/>
        <v>0.22226340082881305</v>
      </c>
    </row>
    <row r="42" spans="1:15" ht="12">
      <c r="A42" s="13"/>
      <c r="B42" s="14"/>
      <c r="C42" s="14"/>
      <c r="D42" s="15"/>
      <c r="E42" s="14"/>
      <c r="F42" s="14"/>
      <c r="G42" s="14"/>
      <c r="H42" s="13"/>
      <c r="I42" s="13"/>
      <c r="J42" s="14"/>
      <c r="K42" s="15"/>
      <c r="L42" s="13"/>
      <c r="M42" s="13" t="s">
        <v>156</v>
      </c>
      <c r="N42" s="14">
        <v>982</v>
      </c>
      <c r="O42" s="15">
        <f t="shared" si="2"/>
        <v>0.03308513864088137</v>
      </c>
    </row>
    <row r="43" spans="1:15" ht="12">
      <c r="A43" s="13"/>
      <c r="B43" s="14"/>
      <c r="C43" s="14"/>
      <c r="D43" s="15"/>
      <c r="E43" s="14"/>
      <c r="F43" s="14"/>
      <c r="G43" s="14"/>
      <c r="H43" s="31"/>
      <c r="I43" s="31"/>
      <c r="J43" s="32"/>
      <c r="K43" s="26"/>
      <c r="L43" s="31"/>
      <c r="M43" s="31" t="s">
        <v>154</v>
      </c>
      <c r="N43" s="32">
        <v>332</v>
      </c>
      <c r="O43" s="26">
        <f t="shared" si="2"/>
        <v>0.0111856069539436</v>
      </c>
    </row>
    <row r="44" spans="1:15" ht="12">
      <c r="A44" s="13" t="s">
        <v>1</v>
      </c>
      <c r="B44" s="14"/>
      <c r="C44" s="14"/>
      <c r="D44" s="15"/>
      <c r="E44" s="14"/>
      <c r="F44" s="14"/>
      <c r="G44" s="14"/>
      <c r="H44" s="13" t="s">
        <v>113</v>
      </c>
      <c r="I44" s="13" t="s">
        <v>39</v>
      </c>
      <c r="J44" s="14">
        <v>1493</v>
      </c>
      <c r="K44" s="15">
        <f>J44/$J$45</f>
        <v>0.045408923629064145</v>
      </c>
      <c r="L44" s="13"/>
      <c r="M44" s="13" t="s">
        <v>26</v>
      </c>
      <c r="N44" s="14">
        <v>1279</v>
      </c>
      <c r="O44" s="15">
        <f t="shared" si="2"/>
        <v>0.0430915400424514</v>
      </c>
    </row>
    <row r="45" spans="1:15" s="7" customFormat="1" ht="12.75" thickBot="1">
      <c r="A45" s="51"/>
      <c r="B45" s="52"/>
      <c r="C45" s="52"/>
      <c r="D45" s="53"/>
      <c r="E45" s="52"/>
      <c r="F45" s="52"/>
      <c r="G45" s="52"/>
      <c r="H45" s="51"/>
      <c r="I45" s="51"/>
      <c r="J45" s="52">
        <f>SUM(J31:J44)</f>
        <v>32879</v>
      </c>
      <c r="K45" s="62"/>
      <c r="L45" s="51"/>
      <c r="M45" s="51"/>
      <c r="N45" s="52">
        <f>SUM(N31:N44)</f>
        <v>29681</v>
      </c>
      <c r="O45" s="62"/>
    </row>
    <row r="46" spans="1:15" ht="12.75" thickTop="1">
      <c r="A46" s="56" t="s">
        <v>114</v>
      </c>
      <c r="B46" s="57">
        <v>14731</v>
      </c>
      <c r="C46" s="57">
        <v>11217</v>
      </c>
      <c r="D46" s="55">
        <f>C46/B46</f>
        <v>0.7614554341185256</v>
      </c>
      <c r="E46" s="57">
        <f>J62-N62</f>
        <v>2132</v>
      </c>
      <c r="F46" s="57">
        <v>491</v>
      </c>
      <c r="G46" s="57">
        <v>96</v>
      </c>
      <c r="H46" s="63" t="s">
        <v>115</v>
      </c>
      <c r="I46" s="63" t="s">
        <v>116</v>
      </c>
      <c r="J46" s="64">
        <v>302</v>
      </c>
      <c r="K46" s="65">
        <f>J46/$J$62</f>
        <v>0.028155882901361177</v>
      </c>
      <c r="L46" s="79" t="s">
        <v>165</v>
      </c>
      <c r="M46" s="63" t="s">
        <v>117</v>
      </c>
      <c r="N46" s="64">
        <v>284</v>
      </c>
      <c r="O46" s="65">
        <f>N46/$N$62</f>
        <v>0.033046311380032584</v>
      </c>
    </row>
    <row r="47" spans="1:15" ht="12">
      <c r="A47" s="13" t="s">
        <v>1</v>
      </c>
      <c r="B47" s="14"/>
      <c r="C47" s="14"/>
      <c r="D47" s="15"/>
      <c r="E47" s="14"/>
      <c r="F47" s="14"/>
      <c r="G47" s="14"/>
      <c r="H47" s="13" t="s">
        <v>118</v>
      </c>
      <c r="I47" s="13" t="s">
        <v>119</v>
      </c>
      <c r="J47" s="14">
        <v>5265</v>
      </c>
      <c r="K47" s="15">
        <f aca="true" t="shared" si="3" ref="K47:K56">J47/$J$62</f>
        <v>0.490863322767108</v>
      </c>
      <c r="L47" s="71"/>
      <c r="M47" s="13" t="s">
        <v>145</v>
      </c>
      <c r="N47" s="14">
        <v>2159</v>
      </c>
      <c r="O47" s="15">
        <f aca="true" t="shared" si="4" ref="O47:O61">N47/$N$62</f>
        <v>0.2512217826390505</v>
      </c>
    </row>
    <row r="48" spans="1:15" ht="12">
      <c r="A48" s="13"/>
      <c r="B48" s="14"/>
      <c r="C48" s="14"/>
      <c r="D48" s="15"/>
      <c r="E48" s="14"/>
      <c r="F48" s="14"/>
      <c r="G48" s="14"/>
      <c r="H48" s="13"/>
      <c r="I48" s="13"/>
      <c r="J48" s="14"/>
      <c r="K48" s="15"/>
      <c r="L48" s="71"/>
      <c r="M48" s="13" t="s">
        <v>189</v>
      </c>
      <c r="N48" s="14">
        <v>730</v>
      </c>
      <c r="O48" s="15">
        <f t="shared" si="4"/>
        <v>0.08494298347684431</v>
      </c>
    </row>
    <row r="49" spans="1:15" ht="12">
      <c r="A49" s="13"/>
      <c r="B49" s="14"/>
      <c r="C49" s="14"/>
      <c r="D49" s="15"/>
      <c r="E49" s="14"/>
      <c r="F49" s="14"/>
      <c r="G49" s="14"/>
      <c r="H49" s="13"/>
      <c r="I49" s="13"/>
      <c r="J49" s="14"/>
      <c r="K49" s="15"/>
      <c r="L49" s="71"/>
      <c r="M49" s="13" t="s">
        <v>144</v>
      </c>
      <c r="N49" s="14">
        <v>683</v>
      </c>
      <c r="O49" s="15">
        <f t="shared" si="4"/>
        <v>0.07947405166395159</v>
      </c>
    </row>
    <row r="50" spans="1:15" ht="12">
      <c r="A50" s="13"/>
      <c r="B50" s="14"/>
      <c r="C50" s="14"/>
      <c r="D50" s="15"/>
      <c r="E50" s="14"/>
      <c r="F50" s="14"/>
      <c r="G50" s="14"/>
      <c r="H50" s="13"/>
      <c r="I50" s="13"/>
      <c r="J50" s="14"/>
      <c r="K50" s="15"/>
      <c r="L50" s="71"/>
      <c r="M50" s="13" t="s">
        <v>151</v>
      </c>
      <c r="N50" s="14">
        <v>121</v>
      </c>
      <c r="O50" s="15">
        <f t="shared" si="4"/>
        <v>0.01407959041191529</v>
      </c>
    </row>
    <row r="51" spans="1:15" ht="12">
      <c r="A51" s="13"/>
      <c r="B51" s="14"/>
      <c r="C51" s="14"/>
      <c r="D51" s="15"/>
      <c r="E51" s="14"/>
      <c r="F51" s="14"/>
      <c r="G51" s="14"/>
      <c r="H51" s="31"/>
      <c r="I51" s="31"/>
      <c r="J51" s="32"/>
      <c r="K51" s="26"/>
      <c r="L51" s="71"/>
      <c r="M51" s="31" t="s">
        <v>205</v>
      </c>
      <c r="N51" s="32">
        <v>215</v>
      </c>
      <c r="O51" s="26">
        <f t="shared" si="4"/>
        <v>0.025017454037700722</v>
      </c>
    </row>
    <row r="52" spans="1:15" ht="12">
      <c r="A52" s="13" t="s">
        <v>1</v>
      </c>
      <c r="B52" s="14"/>
      <c r="C52" s="14"/>
      <c r="D52" s="15"/>
      <c r="E52" s="14"/>
      <c r="F52" s="14"/>
      <c r="G52" s="14"/>
      <c r="H52" s="13" t="s">
        <v>120</v>
      </c>
      <c r="I52" s="13" t="s">
        <v>121</v>
      </c>
      <c r="J52" s="14">
        <v>1228</v>
      </c>
      <c r="K52" s="15">
        <f t="shared" si="3"/>
        <v>0.11448815961215737</v>
      </c>
      <c r="L52" s="71"/>
      <c r="M52" s="13" t="s">
        <v>183</v>
      </c>
      <c r="N52" s="14">
        <v>743</v>
      </c>
      <c r="O52" s="15">
        <f t="shared" si="4"/>
        <v>0.08645566674424017</v>
      </c>
    </row>
    <row r="53" spans="1:15" ht="12">
      <c r="A53" s="13"/>
      <c r="B53" s="14"/>
      <c r="C53" s="14"/>
      <c r="D53" s="15"/>
      <c r="E53" s="14"/>
      <c r="F53" s="14"/>
      <c r="G53" s="14"/>
      <c r="H53" s="31"/>
      <c r="I53" s="31"/>
      <c r="J53" s="32"/>
      <c r="K53" s="26"/>
      <c r="L53" s="71"/>
      <c r="M53" s="31" t="s">
        <v>206</v>
      </c>
      <c r="N53" s="32">
        <v>335</v>
      </c>
      <c r="O53" s="26">
        <f t="shared" si="4"/>
        <v>0.03898068419827787</v>
      </c>
    </row>
    <row r="54" spans="1:15" ht="12">
      <c r="A54" s="13" t="s">
        <v>1</v>
      </c>
      <c r="B54" s="14"/>
      <c r="C54" s="14"/>
      <c r="D54" s="15"/>
      <c r="E54" s="14"/>
      <c r="F54" s="14"/>
      <c r="G54" s="14"/>
      <c r="H54" s="31" t="s">
        <v>122</v>
      </c>
      <c r="I54" s="31" t="s">
        <v>123</v>
      </c>
      <c r="J54" s="32">
        <v>381</v>
      </c>
      <c r="K54" s="26">
        <f t="shared" si="3"/>
        <v>0.03552116352787619</v>
      </c>
      <c r="L54" s="71"/>
      <c r="M54" s="31" t="s">
        <v>26</v>
      </c>
      <c r="N54" s="32">
        <v>343</v>
      </c>
      <c r="O54" s="26">
        <f t="shared" si="4"/>
        <v>0.039911566208983014</v>
      </c>
    </row>
    <row r="55" spans="1:15" ht="12">
      <c r="A55" s="13" t="s">
        <v>1</v>
      </c>
      <c r="B55" s="14"/>
      <c r="C55" s="14"/>
      <c r="D55" s="15"/>
      <c r="E55" s="14"/>
      <c r="F55" s="14"/>
      <c r="G55" s="14"/>
      <c r="H55" s="31" t="s">
        <v>124</v>
      </c>
      <c r="I55" s="31" t="s">
        <v>2</v>
      </c>
      <c r="J55" s="32">
        <v>140</v>
      </c>
      <c r="K55" s="26">
        <f t="shared" si="3"/>
        <v>0.013052396046988626</v>
      </c>
      <c r="L55" s="71"/>
      <c r="M55" s="31" t="s">
        <v>9</v>
      </c>
      <c r="N55" s="32">
        <v>117</v>
      </c>
      <c r="O55" s="26">
        <f t="shared" si="4"/>
        <v>0.013614149406562718</v>
      </c>
    </row>
    <row r="56" spans="1:15" ht="12">
      <c r="A56" s="13" t="s">
        <v>1</v>
      </c>
      <c r="B56" s="14"/>
      <c r="C56" s="14"/>
      <c r="D56" s="15"/>
      <c r="E56" s="14"/>
      <c r="F56" s="14"/>
      <c r="G56" s="14"/>
      <c r="H56" s="13" t="s">
        <v>125</v>
      </c>
      <c r="I56" s="13" t="s">
        <v>126</v>
      </c>
      <c r="J56" s="14">
        <v>3410</v>
      </c>
      <c r="K56" s="15">
        <f t="shared" si="3"/>
        <v>0.3179190751445087</v>
      </c>
      <c r="L56" s="71"/>
      <c r="M56" s="13" t="s">
        <v>208</v>
      </c>
      <c r="N56" s="14">
        <v>347</v>
      </c>
      <c r="O56" s="15">
        <f t="shared" si="4"/>
        <v>0.040377007214335583</v>
      </c>
    </row>
    <row r="57" spans="1:15" ht="12">
      <c r="A57" s="13"/>
      <c r="B57" s="14"/>
      <c r="C57" s="14"/>
      <c r="D57" s="15"/>
      <c r="E57" s="14"/>
      <c r="F57" s="14"/>
      <c r="G57" s="14"/>
      <c r="H57" s="13"/>
      <c r="I57" s="13"/>
      <c r="J57" s="14"/>
      <c r="K57" s="15"/>
      <c r="L57" s="71"/>
      <c r="M57" s="13" t="s">
        <v>155</v>
      </c>
      <c r="N57" s="14">
        <v>816</v>
      </c>
      <c r="O57" s="15">
        <f t="shared" si="4"/>
        <v>0.0949499650919246</v>
      </c>
    </row>
    <row r="58" spans="1:15" ht="12">
      <c r="A58" s="13"/>
      <c r="B58" s="14"/>
      <c r="C58" s="14"/>
      <c r="D58" s="15"/>
      <c r="E58" s="14"/>
      <c r="F58" s="14"/>
      <c r="G58" s="14"/>
      <c r="H58" s="13"/>
      <c r="I58" s="13"/>
      <c r="J58" s="14"/>
      <c r="K58" s="15"/>
      <c r="L58" s="71"/>
      <c r="M58" s="13" t="s">
        <v>157</v>
      </c>
      <c r="N58" s="14">
        <v>1461</v>
      </c>
      <c r="O58" s="15">
        <f t="shared" si="4"/>
        <v>0.17000232720502675</v>
      </c>
    </row>
    <row r="59" spans="1:15" ht="12">
      <c r="A59" s="13"/>
      <c r="B59" s="14"/>
      <c r="C59" s="14"/>
      <c r="D59" s="15"/>
      <c r="E59" s="14"/>
      <c r="F59" s="14"/>
      <c r="G59" s="14"/>
      <c r="H59" s="13"/>
      <c r="I59" s="13"/>
      <c r="J59" s="14"/>
      <c r="K59" s="15"/>
      <c r="L59" s="71"/>
      <c r="M59" s="13" t="s">
        <v>200</v>
      </c>
      <c r="N59" s="14">
        <v>63</v>
      </c>
      <c r="O59" s="15">
        <f t="shared" si="4"/>
        <v>0.0073306958343030025</v>
      </c>
    </row>
    <row r="60" spans="1:15" ht="12">
      <c r="A60" s="13"/>
      <c r="B60" s="14"/>
      <c r="C60" s="14"/>
      <c r="D60" s="15"/>
      <c r="E60" s="14"/>
      <c r="F60" s="14"/>
      <c r="G60" s="14"/>
      <c r="H60" s="13"/>
      <c r="I60" s="13"/>
      <c r="J60" s="14"/>
      <c r="K60" s="15"/>
      <c r="L60" s="71"/>
      <c r="M60" s="13" t="s">
        <v>154</v>
      </c>
      <c r="N60" s="14">
        <v>117</v>
      </c>
      <c r="O60" s="15">
        <f t="shared" si="4"/>
        <v>0.013614149406562718</v>
      </c>
    </row>
    <row r="61" spans="1:15" ht="12">
      <c r="A61" s="13"/>
      <c r="B61" s="14"/>
      <c r="C61" s="14"/>
      <c r="D61" s="15"/>
      <c r="E61" s="14"/>
      <c r="F61" s="14"/>
      <c r="G61" s="14"/>
      <c r="H61" s="31"/>
      <c r="I61" s="31"/>
      <c r="J61" s="32"/>
      <c r="K61" s="26"/>
      <c r="L61" s="72"/>
      <c r="M61" s="31" t="s">
        <v>207</v>
      </c>
      <c r="N61" s="32">
        <v>60</v>
      </c>
      <c r="O61" s="26">
        <f t="shared" si="4"/>
        <v>0.006981615080288574</v>
      </c>
    </row>
    <row r="62" spans="1:15" s="7" customFormat="1" ht="12">
      <c r="A62" s="20"/>
      <c r="B62" s="21"/>
      <c r="C62" s="21"/>
      <c r="D62" s="22"/>
      <c r="E62" s="21"/>
      <c r="F62" s="21"/>
      <c r="G62" s="21"/>
      <c r="H62" s="20"/>
      <c r="I62" s="20"/>
      <c r="J62" s="21">
        <f>SUM(J46:J56)</f>
        <v>10726</v>
      </c>
      <c r="K62" s="26"/>
      <c r="L62" s="20"/>
      <c r="M62" s="20"/>
      <c r="N62" s="21">
        <f>SUM(N46:N61)</f>
        <v>8594</v>
      </c>
      <c r="O62" s="26"/>
    </row>
  </sheetData>
  <mergeCells count="4">
    <mergeCell ref="L3:L7"/>
    <mergeCell ref="L24:L28"/>
    <mergeCell ref="L31:L38"/>
    <mergeCell ref="L46:L61"/>
  </mergeCells>
  <printOptions horizontalCentered="1"/>
  <pageMargins left="0.5905511811023623" right="0.5905511811023623" top="0.984251968503937" bottom="0.7480314960629921" header="0.5118110236220472" footer="0.5118110236220472"/>
  <pageSetup orientation="landscape" paperSize="9" r:id="rId1"/>
  <headerFooter alignWithMargins="0">
    <oddHeader>&amp;CElezioni comunali 26/05/2002. TORINO_comuni superiori 1° turno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O35"/>
  <sheetViews>
    <sheetView workbookViewId="0" topLeftCell="A1">
      <selection activeCell="K4" sqref="K4"/>
    </sheetView>
  </sheetViews>
  <sheetFormatPr defaultColWidth="9.140625" defaultRowHeight="12.75"/>
  <cols>
    <col min="1" max="1" width="13.28125" style="48" customWidth="1"/>
    <col min="2" max="3" width="6.7109375" style="67" bestFit="1" customWidth="1"/>
    <col min="4" max="4" width="6.00390625" style="68" customWidth="1"/>
    <col min="5" max="5" width="7.00390625" style="67" customWidth="1"/>
    <col min="6" max="6" width="5.140625" style="67" bestFit="1" customWidth="1"/>
    <col min="7" max="7" width="4.421875" style="67" bestFit="1" customWidth="1"/>
    <col min="8" max="8" width="19.421875" style="48" customWidth="1"/>
    <col min="9" max="9" width="20.140625" style="48" customWidth="1"/>
    <col min="10" max="10" width="6.421875" style="67" bestFit="1" customWidth="1"/>
    <col min="11" max="11" width="6.00390625" style="68" bestFit="1" customWidth="1"/>
    <col min="12" max="12" width="7.421875" style="48" bestFit="1" customWidth="1"/>
    <col min="13" max="13" width="16.421875" style="48" customWidth="1"/>
    <col min="14" max="14" width="6.421875" style="67" bestFit="1" customWidth="1"/>
    <col min="15" max="15" width="6.00390625" style="68" bestFit="1" customWidth="1"/>
    <col min="16" max="16384" width="8.8515625" style="48" customWidth="1"/>
  </cols>
  <sheetData>
    <row r="4" spans="1:15" s="66" customFormat="1" ht="36" customHeight="1">
      <c r="A4" s="8" t="s">
        <v>0</v>
      </c>
      <c r="B4" s="9" t="s">
        <v>159</v>
      </c>
      <c r="C4" s="9" t="s">
        <v>160</v>
      </c>
      <c r="D4" s="54" t="s">
        <v>161</v>
      </c>
      <c r="E4" s="9" t="s">
        <v>162</v>
      </c>
      <c r="F4" s="9" t="s">
        <v>163</v>
      </c>
      <c r="G4" s="9" t="s">
        <v>164</v>
      </c>
      <c r="H4" s="8" t="s">
        <v>3</v>
      </c>
      <c r="I4" s="8" t="s">
        <v>4</v>
      </c>
      <c r="J4" s="9" t="s">
        <v>5</v>
      </c>
      <c r="K4" s="54" t="s">
        <v>221</v>
      </c>
      <c r="L4" s="8" t="s">
        <v>6</v>
      </c>
      <c r="M4" s="8" t="s">
        <v>140</v>
      </c>
      <c r="N4" s="9" t="s">
        <v>209</v>
      </c>
      <c r="O4" s="54" t="s">
        <v>141</v>
      </c>
    </row>
    <row r="5" spans="1:15" ht="12">
      <c r="A5" s="13" t="s">
        <v>127</v>
      </c>
      <c r="B5" s="14">
        <v>17008</v>
      </c>
      <c r="C5" s="14">
        <v>11754</v>
      </c>
      <c r="D5" s="15">
        <f>C5/B5</f>
        <v>0.6910865475070554</v>
      </c>
      <c r="E5" s="14">
        <f>J17-N17</f>
        <v>1173</v>
      </c>
      <c r="F5" s="14">
        <v>495</v>
      </c>
      <c r="G5" s="14">
        <v>106</v>
      </c>
      <c r="H5" s="31" t="s">
        <v>128</v>
      </c>
      <c r="I5" s="31" t="s">
        <v>21</v>
      </c>
      <c r="J5" s="32">
        <v>221</v>
      </c>
      <c r="K5" s="26">
        <v>0.02</v>
      </c>
      <c r="L5" s="31"/>
      <c r="M5" s="31" t="s">
        <v>9</v>
      </c>
      <c r="N5" s="32">
        <v>207</v>
      </c>
      <c r="O5" s="26">
        <f>N5/$N$17</f>
        <v>0.02052349791790601</v>
      </c>
    </row>
    <row r="6" spans="1:15" ht="12">
      <c r="A6" s="13" t="s">
        <v>1</v>
      </c>
      <c r="B6" s="14"/>
      <c r="C6" s="14"/>
      <c r="D6" s="15"/>
      <c r="E6" s="14"/>
      <c r="F6" s="14"/>
      <c r="G6" s="14"/>
      <c r="H6" s="13" t="s">
        <v>219</v>
      </c>
      <c r="I6" s="13" t="s">
        <v>129</v>
      </c>
      <c r="J6" s="14">
        <v>3162</v>
      </c>
      <c r="K6" s="15">
        <v>0.281</v>
      </c>
      <c r="L6" s="13"/>
      <c r="M6" s="13" t="s">
        <v>145</v>
      </c>
      <c r="N6" s="14">
        <v>1660</v>
      </c>
      <c r="O6" s="15">
        <f aca="true" t="shared" si="0" ref="O6:O16">N6/$N$17</f>
        <v>0.16458457267499504</v>
      </c>
    </row>
    <row r="7" spans="1:15" ht="12">
      <c r="A7" s="13"/>
      <c r="B7" s="14"/>
      <c r="C7" s="14"/>
      <c r="D7" s="15"/>
      <c r="E7" s="14"/>
      <c r="F7" s="14"/>
      <c r="G7" s="14"/>
      <c r="H7" s="13"/>
      <c r="I7" s="13"/>
      <c r="J7" s="14"/>
      <c r="K7" s="15"/>
      <c r="L7" s="13"/>
      <c r="M7" s="13" t="s">
        <v>210</v>
      </c>
      <c r="N7" s="14">
        <v>636</v>
      </c>
      <c r="O7" s="15">
        <f t="shared" si="0"/>
        <v>0.06305770374776919</v>
      </c>
    </row>
    <row r="8" spans="1:15" ht="12">
      <c r="A8" s="13"/>
      <c r="B8" s="14"/>
      <c r="C8" s="14"/>
      <c r="D8" s="15"/>
      <c r="E8" s="14"/>
      <c r="F8" s="14"/>
      <c r="G8" s="14"/>
      <c r="H8" s="31"/>
      <c r="I8" s="31"/>
      <c r="J8" s="32"/>
      <c r="K8" s="26"/>
      <c r="L8" s="31"/>
      <c r="M8" s="31" t="s">
        <v>167</v>
      </c>
      <c r="N8" s="32">
        <v>206</v>
      </c>
      <c r="O8" s="26">
        <f t="shared" si="0"/>
        <v>0.020424350584969265</v>
      </c>
    </row>
    <row r="9" spans="1:15" ht="12">
      <c r="A9" s="13" t="s">
        <v>1</v>
      </c>
      <c r="B9" s="14"/>
      <c r="C9" s="14"/>
      <c r="D9" s="15"/>
      <c r="E9" s="14"/>
      <c r="F9" s="14"/>
      <c r="G9" s="14"/>
      <c r="H9" s="31" t="s">
        <v>130</v>
      </c>
      <c r="I9" s="31" t="s">
        <v>95</v>
      </c>
      <c r="J9" s="32">
        <v>493</v>
      </c>
      <c r="K9" s="26">
        <v>0.044</v>
      </c>
      <c r="L9" s="31"/>
      <c r="M9" s="31" t="s">
        <v>211</v>
      </c>
      <c r="N9" s="32">
        <v>453</v>
      </c>
      <c r="O9" s="26">
        <f t="shared" si="0"/>
        <v>0.044913741820345035</v>
      </c>
    </row>
    <row r="10" spans="1:15" ht="12">
      <c r="A10" s="13" t="s">
        <v>1</v>
      </c>
      <c r="B10" s="14"/>
      <c r="C10" s="14"/>
      <c r="D10" s="15"/>
      <c r="E10" s="14"/>
      <c r="F10" s="14"/>
      <c r="G10" s="14"/>
      <c r="H10" s="31" t="s">
        <v>131</v>
      </c>
      <c r="I10" s="31" t="s">
        <v>39</v>
      </c>
      <c r="J10" s="32">
        <v>782</v>
      </c>
      <c r="K10" s="26">
        <v>0.069</v>
      </c>
      <c r="L10" s="31"/>
      <c r="M10" s="31" t="s">
        <v>9</v>
      </c>
      <c r="N10" s="32">
        <v>677</v>
      </c>
      <c r="O10" s="26">
        <f t="shared" si="0"/>
        <v>0.06712274439817568</v>
      </c>
    </row>
    <row r="11" spans="1:15" ht="12">
      <c r="A11" s="13" t="s">
        <v>1</v>
      </c>
      <c r="B11" s="14"/>
      <c r="C11" s="14"/>
      <c r="D11" s="15"/>
      <c r="E11" s="14"/>
      <c r="F11" s="14"/>
      <c r="G11" s="14"/>
      <c r="H11" s="13" t="s">
        <v>132</v>
      </c>
      <c r="I11" s="13" t="s">
        <v>220</v>
      </c>
      <c r="J11" s="14">
        <v>5995</v>
      </c>
      <c r="K11" s="15">
        <v>0.532</v>
      </c>
      <c r="L11" s="70" t="s">
        <v>187</v>
      </c>
      <c r="M11" s="13" t="s">
        <v>155</v>
      </c>
      <c r="N11" s="14">
        <v>1299</v>
      </c>
      <c r="O11" s="15">
        <f t="shared" si="0"/>
        <v>0.12879238548483046</v>
      </c>
    </row>
    <row r="12" spans="1:15" ht="12">
      <c r="A12" s="13"/>
      <c r="B12" s="14"/>
      <c r="C12" s="14"/>
      <c r="D12" s="15"/>
      <c r="E12" s="14"/>
      <c r="F12" s="14"/>
      <c r="G12" s="14"/>
      <c r="H12" s="13"/>
      <c r="I12" s="13"/>
      <c r="J12" s="14"/>
      <c r="K12" s="15"/>
      <c r="L12" s="71"/>
      <c r="M12" s="13" t="s">
        <v>212</v>
      </c>
      <c r="N12" s="14">
        <v>613</v>
      </c>
      <c r="O12" s="15">
        <f t="shared" si="0"/>
        <v>0.06077731509022407</v>
      </c>
    </row>
    <row r="13" spans="1:15" ht="12">
      <c r="A13" s="13"/>
      <c r="B13" s="14"/>
      <c r="C13" s="14"/>
      <c r="D13" s="15"/>
      <c r="E13" s="14"/>
      <c r="F13" s="14"/>
      <c r="G13" s="14"/>
      <c r="H13" s="13"/>
      <c r="I13" s="13"/>
      <c r="J13" s="14"/>
      <c r="K13" s="15"/>
      <c r="L13" s="71"/>
      <c r="M13" s="13" t="s">
        <v>156</v>
      </c>
      <c r="N13" s="14">
        <v>827</v>
      </c>
      <c r="O13" s="15">
        <f t="shared" si="0"/>
        <v>0.08199484433868728</v>
      </c>
    </row>
    <row r="14" spans="1:15" ht="12">
      <c r="A14" s="13"/>
      <c r="B14" s="14"/>
      <c r="C14" s="14"/>
      <c r="D14" s="15"/>
      <c r="E14" s="14"/>
      <c r="F14" s="14"/>
      <c r="G14" s="14"/>
      <c r="H14" s="13"/>
      <c r="I14" s="13"/>
      <c r="J14" s="14"/>
      <c r="K14" s="15"/>
      <c r="L14" s="71"/>
      <c r="M14" s="13" t="s">
        <v>157</v>
      </c>
      <c r="N14" s="14">
        <v>2502</v>
      </c>
      <c r="O14" s="15">
        <f t="shared" si="0"/>
        <v>0.2480666270077335</v>
      </c>
    </row>
    <row r="15" spans="1:15" ht="12">
      <c r="A15" s="13"/>
      <c r="B15" s="14"/>
      <c r="C15" s="14"/>
      <c r="D15" s="15"/>
      <c r="E15" s="14"/>
      <c r="F15" s="14"/>
      <c r="G15" s="14"/>
      <c r="H15" s="31"/>
      <c r="I15" s="31"/>
      <c r="J15" s="32"/>
      <c r="K15" s="26"/>
      <c r="L15" s="72"/>
      <c r="M15" s="31" t="s">
        <v>191</v>
      </c>
      <c r="N15" s="32">
        <v>477</v>
      </c>
      <c r="O15" s="26">
        <f t="shared" si="0"/>
        <v>0.047293277810826886</v>
      </c>
    </row>
    <row r="16" spans="1:15" ht="12">
      <c r="A16" s="13" t="s">
        <v>1</v>
      </c>
      <c r="B16" s="14"/>
      <c r="C16" s="14"/>
      <c r="D16" s="15"/>
      <c r="E16" s="14"/>
      <c r="F16" s="14"/>
      <c r="G16" s="14"/>
      <c r="H16" s="31" t="s">
        <v>133</v>
      </c>
      <c r="I16" s="31" t="s">
        <v>134</v>
      </c>
      <c r="J16" s="32">
        <v>606</v>
      </c>
      <c r="K16" s="26">
        <v>0.054</v>
      </c>
      <c r="L16" s="31"/>
      <c r="M16" s="31" t="s">
        <v>26</v>
      </c>
      <c r="N16" s="32">
        <v>529</v>
      </c>
      <c r="O16" s="26">
        <f t="shared" si="0"/>
        <v>0.052448939123537576</v>
      </c>
    </row>
    <row r="17" spans="1:15" s="69" customFormat="1" ht="12.75" thickBot="1">
      <c r="A17" s="51"/>
      <c r="B17" s="52"/>
      <c r="C17" s="52"/>
      <c r="D17" s="53"/>
      <c r="E17" s="52"/>
      <c r="F17" s="52"/>
      <c r="G17" s="52"/>
      <c r="H17" s="51"/>
      <c r="I17" s="51"/>
      <c r="J17" s="52">
        <f>SUM(J5:J16)</f>
        <v>11259</v>
      </c>
      <c r="K17" s="53"/>
      <c r="L17" s="51"/>
      <c r="M17" s="51"/>
      <c r="N17" s="52">
        <f>SUM(N5:N16)</f>
        <v>10086</v>
      </c>
      <c r="O17" s="62"/>
    </row>
    <row r="18" spans="1:15" ht="12.75" thickTop="1">
      <c r="A18" s="56" t="s">
        <v>135</v>
      </c>
      <c r="B18" s="57">
        <v>13539</v>
      </c>
      <c r="C18" s="57">
        <v>9693</v>
      </c>
      <c r="D18" s="55">
        <f>C18/B18</f>
        <v>0.7159317527143807</v>
      </c>
      <c r="E18" s="57">
        <f>J27-N27</f>
        <v>1487</v>
      </c>
      <c r="F18" s="57">
        <v>296</v>
      </c>
      <c r="G18" s="57">
        <v>79</v>
      </c>
      <c r="H18" s="56" t="s">
        <v>136</v>
      </c>
      <c r="I18" s="56" t="s">
        <v>137</v>
      </c>
      <c r="J18" s="57">
        <v>4398</v>
      </c>
      <c r="K18" s="55">
        <v>0.468</v>
      </c>
      <c r="L18" s="56"/>
      <c r="M18" s="56" t="s">
        <v>191</v>
      </c>
      <c r="N18" s="57">
        <v>353</v>
      </c>
      <c r="O18" s="55">
        <f>N18/$N$27</f>
        <v>0.044627054361567636</v>
      </c>
    </row>
    <row r="19" spans="1:15" ht="12">
      <c r="A19" s="13"/>
      <c r="B19" s="14"/>
      <c r="C19" s="14"/>
      <c r="D19" s="15"/>
      <c r="E19" s="14"/>
      <c r="F19" s="14"/>
      <c r="G19" s="14"/>
      <c r="H19" s="13"/>
      <c r="I19" s="13"/>
      <c r="J19" s="14"/>
      <c r="K19" s="15"/>
      <c r="L19" s="13"/>
      <c r="M19" s="13" t="s">
        <v>157</v>
      </c>
      <c r="N19" s="14">
        <v>2201</v>
      </c>
      <c r="O19" s="15">
        <f aca="true" t="shared" si="1" ref="O19:O26">N19/$N$27</f>
        <v>0.27825537294563846</v>
      </c>
    </row>
    <row r="20" spans="1:15" ht="12">
      <c r="A20" s="13"/>
      <c r="B20" s="14"/>
      <c r="C20" s="14"/>
      <c r="D20" s="15"/>
      <c r="E20" s="14"/>
      <c r="F20" s="14"/>
      <c r="G20" s="14"/>
      <c r="H20" s="13"/>
      <c r="I20" s="13"/>
      <c r="J20" s="14"/>
      <c r="K20" s="15"/>
      <c r="L20" s="13"/>
      <c r="M20" s="13" t="s">
        <v>155</v>
      </c>
      <c r="N20" s="14">
        <v>803</v>
      </c>
      <c r="O20" s="15">
        <f t="shared" si="1"/>
        <v>0.10151706700379266</v>
      </c>
    </row>
    <row r="21" spans="1:15" ht="12">
      <c r="A21" s="13"/>
      <c r="B21" s="14"/>
      <c r="C21" s="14"/>
      <c r="D21" s="15"/>
      <c r="E21" s="14"/>
      <c r="F21" s="14"/>
      <c r="G21" s="14"/>
      <c r="H21" s="31"/>
      <c r="I21" s="31"/>
      <c r="J21" s="32"/>
      <c r="K21" s="26"/>
      <c r="L21" s="31"/>
      <c r="M21" s="31" t="s">
        <v>156</v>
      </c>
      <c r="N21" s="32">
        <v>506</v>
      </c>
      <c r="O21" s="26">
        <f t="shared" si="1"/>
        <v>0.06396965865992414</v>
      </c>
    </row>
    <row r="22" spans="1:15" ht="12">
      <c r="A22" s="13" t="s">
        <v>1</v>
      </c>
      <c r="B22" s="14"/>
      <c r="C22" s="14"/>
      <c r="D22" s="15"/>
      <c r="E22" s="14"/>
      <c r="F22" s="14"/>
      <c r="G22" s="14"/>
      <c r="H22" s="13" t="s">
        <v>138</v>
      </c>
      <c r="I22" s="13" t="s">
        <v>51</v>
      </c>
      <c r="J22" s="14">
        <v>4999</v>
      </c>
      <c r="K22" s="15">
        <v>0.532</v>
      </c>
      <c r="L22" s="76" t="s">
        <v>187</v>
      </c>
      <c r="M22" s="13" t="s">
        <v>166</v>
      </c>
      <c r="N22" s="14">
        <v>655</v>
      </c>
      <c r="O22" s="15">
        <f t="shared" si="1"/>
        <v>0.08280657395701643</v>
      </c>
    </row>
    <row r="23" spans="1:15" ht="12">
      <c r="A23" s="13"/>
      <c r="B23" s="14"/>
      <c r="C23" s="14"/>
      <c r="D23" s="15"/>
      <c r="E23" s="14"/>
      <c r="F23" s="14"/>
      <c r="G23" s="14"/>
      <c r="H23" s="13"/>
      <c r="I23" s="13"/>
      <c r="J23" s="14"/>
      <c r="K23" s="15"/>
      <c r="L23" s="77"/>
      <c r="M23" s="13" t="s">
        <v>201</v>
      </c>
      <c r="N23" s="14">
        <v>388</v>
      </c>
      <c r="O23" s="15">
        <f t="shared" si="1"/>
        <v>0.04905183312262958</v>
      </c>
    </row>
    <row r="24" spans="1:15" ht="12">
      <c r="A24" s="13"/>
      <c r="B24" s="14"/>
      <c r="C24" s="14"/>
      <c r="D24" s="15"/>
      <c r="E24" s="14"/>
      <c r="F24" s="14"/>
      <c r="G24" s="14"/>
      <c r="H24" s="13"/>
      <c r="I24" s="13"/>
      <c r="J24" s="14"/>
      <c r="K24" s="15"/>
      <c r="L24" s="77"/>
      <c r="M24" s="13" t="s">
        <v>150</v>
      </c>
      <c r="N24" s="14">
        <v>837</v>
      </c>
      <c r="O24" s="15">
        <f t="shared" si="1"/>
        <v>0.10581542351453856</v>
      </c>
    </row>
    <row r="25" spans="1:15" ht="12">
      <c r="A25" s="13"/>
      <c r="B25" s="14"/>
      <c r="C25" s="14"/>
      <c r="D25" s="15"/>
      <c r="E25" s="14"/>
      <c r="F25" s="14"/>
      <c r="G25" s="14"/>
      <c r="H25" s="13"/>
      <c r="I25" s="13"/>
      <c r="J25" s="14"/>
      <c r="K25" s="15"/>
      <c r="L25" s="77"/>
      <c r="M25" s="13" t="s">
        <v>145</v>
      </c>
      <c r="N25" s="14">
        <v>2023</v>
      </c>
      <c r="O25" s="15">
        <f t="shared" si="1"/>
        <v>0.2557522123893805</v>
      </c>
    </row>
    <row r="26" spans="1:15" ht="12">
      <c r="A26" s="13"/>
      <c r="B26" s="14"/>
      <c r="C26" s="14"/>
      <c r="D26" s="15"/>
      <c r="E26" s="14"/>
      <c r="F26" s="14"/>
      <c r="G26" s="14"/>
      <c r="H26" s="31"/>
      <c r="I26" s="31"/>
      <c r="J26" s="32"/>
      <c r="K26" s="26"/>
      <c r="L26" s="78"/>
      <c r="M26" s="31" t="s">
        <v>210</v>
      </c>
      <c r="N26" s="32">
        <v>144</v>
      </c>
      <c r="O26" s="26">
        <f t="shared" si="1"/>
        <v>0.01820480404551201</v>
      </c>
    </row>
    <row r="27" spans="1:15" s="69" customFormat="1" ht="12">
      <c r="A27" s="20"/>
      <c r="B27" s="21"/>
      <c r="C27" s="21"/>
      <c r="D27" s="22"/>
      <c r="E27" s="21"/>
      <c r="F27" s="21"/>
      <c r="G27" s="21"/>
      <c r="H27" s="20"/>
      <c r="I27" s="20"/>
      <c r="J27" s="21">
        <f>SUM(J18:J26)</f>
        <v>9397</v>
      </c>
      <c r="K27" s="22"/>
      <c r="L27" s="20"/>
      <c r="M27" s="20"/>
      <c r="N27" s="21">
        <f>SUM(N18:N26)</f>
        <v>7910</v>
      </c>
      <c r="O27" s="26"/>
    </row>
    <row r="29" ht="12">
      <c r="H29" s="67"/>
    </row>
    <row r="30" ht="12">
      <c r="H30" s="67"/>
    </row>
    <row r="31" ht="12">
      <c r="H31" s="67"/>
    </row>
    <row r="32" ht="12">
      <c r="H32" s="67"/>
    </row>
    <row r="33" ht="12">
      <c r="H33" s="67"/>
    </row>
    <row r="34" ht="12">
      <c r="H34" s="67"/>
    </row>
    <row r="35" ht="12">
      <c r="H35" s="67"/>
    </row>
  </sheetData>
  <mergeCells count="2">
    <mergeCell ref="L11:L15"/>
    <mergeCell ref="L22:L2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0" r:id="rId1"/>
  <headerFooter alignWithMargins="0">
    <oddHeader>&amp;CElezioni comunali 26/05/2002. VERBANO-CUSIO-OSSOLA_comuni superiori 1° turno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2007-01-24T09:50:43Z</cp:lastPrinted>
  <dcterms:created xsi:type="dcterms:W3CDTF">2007-01-17T09:45:28Z</dcterms:created>
  <dcterms:modified xsi:type="dcterms:W3CDTF">2007-01-24T10:03:20Z</dcterms:modified>
  <cp:category/>
  <cp:version/>
  <cp:contentType/>
  <cp:contentStatus/>
</cp:coreProperties>
</file>